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210" tabRatio="786" activeTab="0"/>
  </bookViews>
  <sheets>
    <sheet name="نشرة التداول" sheetId="1" r:id="rId1"/>
    <sheet name="نشرة التداول لغير العراقيين" sheetId="2" r:id="rId2"/>
    <sheet name="الشركات الغير متداولة " sheetId="3" r:id="rId3"/>
    <sheet name="نشرة الشركات المتوقفة" sheetId="4" r:id="rId4"/>
    <sheet name="اخبار الشركات" sheetId="5" r:id="rId5"/>
  </sheets>
  <definedNames/>
  <calcPr fullCalcOnLoad="1"/>
</workbook>
</file>

<file path=xl/sharedStrings.xml><?xml version="1.0" encoding="utf-8"?>
<sst xmlns="http://schemas.openxmlformats.org/spreadsheetml/2006/main" count="518" uniqueCount="300">
  <si>
    <t>سوق العراق للأوراق المالية</t>
  </si>
  <si>
    <t>نسبة التغير %</t>
  </si>
  <si>
    <t>القيمة المتداولة</t>
  </si>
  <si>
    <t xml:space="preserve">الاسهم المتداولة </t>
  </si>
  <si>
    <t>الصفقات</t>
  </si>
  <si>
    <t>الشركات المدرجة</t>
  </si>
  <si>
    <t>الشركات المتداولة</t>
  </si>
  <si>
    <t>الشركات المرتفعة</t>
  </si>
  <si>
    <t>الشركات المنخفضة</t>
  </si>
  <si>
    <t>شركات الهيئة العامة</t>
  </si>
  <si>
    <t>المتوقفة بقرار من الهيئة</t>
  </si>
  <si>
    <t>الشركات غير المتداولة</t>
  </si>
  <si>
    <t>اسم الشركة</t>
  </si>
  <si>
    <t>رمز الشركة</t>
  </si>
  <si>
    <t>افتتاح</t>
  </si>
  <si>
    <t>اعلى سعر</t>
  </si>
  <si>
    <t xml:space="preserve">ادنى سعر </t>
  </si>
  <si>
    <t>المعدل الحالي</t>
  </si>
  <si>
    <t>المعدل السابق</t>
  </si>
  <si>
    <t>اغلاق</t>
  </si>
  <si>
    <t>اغلاق سابق</t>
  </si>
  <si>
    <t>التغير (%)</t>
  </si>
  <si>
    <t xml:space="preserve">الاسهم المتداولة  </t>
  </si>
  <si>
    <t xml:space="preserve">القيمة المتداولة </t>
  </si>
  <si>
    <t>قطاع المصارف</t>
  </si>
  <si>
    <t>مجموع قطاع المصارف</t>
  </si>
  <si>
    <t>قطاع الخدمات</t>
  </si>
  <si>
    <t>مجموع قطاع الخدمات</t>
  </si>
  <si>
    <t>مجموع قطاع الصناعة</t>
  </si>
  <si>
    <t>مجموع قطاع الفنادق</t>
  </si>
  <si>
    <t>قطاع الصناعة</t>
  </si>
  <si>
    <t>قطاع الفنادق</t>
  </si>
  <si>
    <t>الملاحظات</t>
  </si>
  <si>
    <t>سعر اخر طلب شراء</t>
  </si>
  <si>
    <t>سعر اخر عرض بيع</t>
  </si>
  <si>
    <t>ــــــــــــ</t>
  </si>
  <si>
    <t>قطاع الاستثمار</t>
  </si>
  <si>
    <t>مصرف الاقتصاد (BEFI)</t>
  </si>
  <si>
    <t>BIME</t>
  </si>
  <si>
    <t xml:space="preserve">مصرف الشرق الاوسط </t>
  </si>
  <si>
    <t>NHAM</t>
  </si>
  <si>
    <t>الحمراء للتأمين</t>
  </si>
  <si>
    <t>الخليج للتامين (NGIR)</t>
  </si>
  <si>
    <t>الخليج للتامين</t>
  </si>
  <si>
    <t>NGIR</t>
  </si>
  <si>
    <t>قطاع الزراعة</t>
  </si>
  <si>
    <t>قطاع التحويل المالي</t>
  </si>
  <si>
    <t>الطيف للتحويل المالي</t>
  </si>
  <si>
    <t>MTAI</t>
  </si>
  <si>
    <t>ــــــــــ</t>
  </si>
  <si>
    <t>اولا : اخبار الشركات .</t>
  </si>
  <si>
    <t xml:space="preserve">المؤشر 60 </t>
  </si>
  <si>
    <t>IMCI</t>
  </si>
  <si>
    <t>الصنائع الكيمياوية العصرية</t>
  </si>
  <si>
    <t>الوائل للتحويل المالي</t>
  </si>
  <si>
    <t>MTWA</t>
  </si>
  <si>
    <t>سعر اخرعرض بيع</t>
  </si>
  <si>
    <t>قطاع التأمين</t>
  </si>
  <si>
    <t xml:space="preserve">المنصور الدوائية </t>
  </si>
  <si>
    <t>IMAP</t>
  </si>
  <si>
    <t xml:space="preserve">الامين للاستثمار المالي </t>
  </si>
  <si>
    <t>VAMF</t>
  </si>
  <si>
    <t>قطاع الاتصالات</t>
  </si>
  <si>
    <t>اسيا سيل للاتصالات</t>
  </si>
  <si>
    <t>TASC</t>
  </si>
  <si>
    <t xml:space="preserve">لم يتم التداول </t>
  </si>
  <si>
    <t xml:space="preserve">المنتجات الزراعية </t>
  </si>
  <si>
    <t>AIRP</t>
  </si>
  <si>
    <t>مدينة العاب الكرخ</t>
  </si>
  <si>
    <t>SKTA</t>
  </si>
  <si>
    <t>مصرف الخليج التجاري</t>
  </si>
  <si>
    <t>BGUC</t>
  </si>
  <si>
    <t>فندق بابل</t>
  </si>
  <si>
    <t>HBAY</t>
  </si>
  <si>
    <t>الخازر لانتاج المواد الانشائية</t>
  </si>
  <si>
    <t>IKHC</t>
  </si>
  <si>
    <t xml:space="preserve">مصرف اشور </t>
  </si>
  <si>
    <t>BASH</t>
  </si>
  <si>
    <t xml:space="preserve">اسماك الشرق الاوسط </t>
  </si>
  <si>
    <t>AMEF</t>
  </si>
  <si>
    <t>الصناعات الالكترونية (IELI)</t>
  </si>
  <si>
    <t>صناعات الاصباغ الحديثة (IMPI)</t>
  </si>
  <si>
    <t>العراقية لنقل المنتجات النفطية (SIGT)</t>
  </si>
  <si>
    <t>صناعة المواد الانشائية الحديثة (IMCM)</t>
  </si>
  <si>
    <t>الفلوجة لانتاج المواد الانشائية (IFCM)</t>
  </si>
  <si>
    <t>الوطنية لصناعات الاثاث المنزلي (IHFI)</t>
  </si>
  <si>
    <t>الخياطة الحديثة</t>
  </si>
  <si>
    <t>IMOS</t>
  </si>
  <si>
    <t>مصرف كوردستان</t>
  </si>
  <si>
    <t>BKUI</t>
  </si>
  <si>
    <t>مجموع السوق النظامي</t>
  </si>
  <si>
    <t>الاهلية للانتاج الزراعي</t>
  </si>
  <si>
    <t>AAHP</t>
  </si>
  <si>
    <t>المصرف العراقي الاسلامي</t>
  </si>
  <si>
    <t>BIIB</t>
  </si>
  <si>
    <t>مصرف دار السلام (BDSI)</t>
  </si>
  <si>
    <t>مصرف الاستثمار</t>
  </si>
  <si>
    <t>BIBI</t>
  </si>
  <si>
    <t xml:space="preserve">Web site : www.isx-iq.net     E-mail : info-isx@isx-iq.net   07834000034 - 07711211522 - 07270094594  : ص . ب :3607 العلوية      الهاتف </t>
  </si>
  <si>
    <t>فندق بغداد</t>
  </si>
  <si>
    <t>HBAG</t>
  </si>
  <si>
    <t>النبال للتحويل المالي</t>
  </si>
  <si>
    <t>MTNI</t>
  </si>
  <si>
    <t>المهج للتحويل المالي (MTAM)</t>
  </si>
  <si>
    <t>المصرف الوطني الاسلامي</t>
  </si>
  <si>
    <t>BNAI</t>
  </si>
  <si>
    <t>الامين للاستثمارات العقارية</t>
  </si>
  <si>
    <t>SAEI</t>
  </si>
  <si>
    <t xml:space="preserve">الصناعات الكيمياوية </t>
  </si>
  <si>
    <t>INCP</t>
  </si>
  <si>
    <t xml:space="preserve">السجاد والمفروشات </t>
  </si>
  <si>
    <t>IITC</t>
  </si>
  <si>
    <t>مصرف ايلاف الاسلامي</t>
  </si>
  <si>
    <t>BELF</t>
  </si>
  <si>
    <t xml:space="preserve">الحرير للتحويل المالي </t>
  </si>
  <si>
    <t>MTAH</t>
  </si>
  <si>
    <t>مصرف الائتمان</t>
  </si>
  <si>
    <t>BROI</t>
  </si>
  <si>
    <t xml:space="preserve">النور للتحويل المالي </t>
  </si>
  <si>
    <t>MTNN</t>
  </si>
  <si>
    <t>الصناعات المعدنية والدراجات</t>
  </si>
  <si>
    <t>IMIB</t>
  </si>
  <si>
    <t>فنادق كربلاء</t>
  </si>
  <si>
    <t>HKAR</t>
  </si>
  <si>
    <t>VMES</t>
  </si>
  <si>
    <t xml:space="preserve">انتاج وتسويق اللحوم </t>
  </si>
  <si>
    <t>AIPM</t>
  </si>
  <si>
    <t>العراقية الاعمال الهندسية</t>
  </si>
  <si>
    <t>IIEW</t>
  </si>
  <si>
    <t>مصرف الشمال</t>
  </si>
  <si>
    <t>BNOR</t>
  </si>
  <si>
    <t>بغداد العراق للنقل العام</t>
  </si>
  <si>
    <t>SBPT</t>
  </si>
  <si>
    <t xml:space="preserve">بين النهرين للاستثمارات المالية </t>
  </si>
  <si>
    <t>مصرف الاتحاد العراقي</t>
  </si>
  <si>
    <t>BUOI</t>
  </si>
  <si>
    <t>البادية للنقل العام</t>
  </si>
  <si>
    <t>SBAG</t>
  </si>
  <si>
    <t>المصرف المتحد</t>
  </si>
  <si>
    <t>BUND</t>
  </si>
  <si>
    <t>فنادق المنصور</t>
  </si>
  <si>
    <t>HMAN</t>
  </si>
  <si>
    <t>الزوراء للاستثمار المالي</t>
  </si>
  <si>
    <t>VZAF</t>
  </si>
  <si>
    <t xml:space="preserve">المصرف التجاري </t>
  </si>
  <si>
    <t>BCOI</t>
  </si>
  <si>
    <t>AMAP</t>
  </si>
  <si>
    <t>النبلاء للتحويل المالي</t>
  </si>
  <si>
    <t>MTNO</t>
  </si>
  <si>
    <t xml:space="preserve">فندق فلسطين </t>
  </si>
  <si>
    <t>HPAL</t>
  </si>
  <si>
    <t>فندق السدير</t>
  </si>
  <si>
    <t>HSAD</t>
  </si>
  <si>
    <t>الباتك للاستثمارات المالية</t>
  </si>
  <si>
    <t>VBAT</t>
  </si>
  <si>
    <t>فنادق عشتار</t>
  </si>
  <si>
    <t>HISH</t>
  </si>
  <si>
    <t xml:space="preserve">الاهلية للتأمين </t>
  </si>
  <si>
    <t>NAHF</t>
  </si>
  <si>
    <t>IKLV</t>
  </si>
  <si>
    <t>انتاج الالبسة الجاهزة</t>
  </si>
  <si>
    <t>IRMC</t>
  </si>
  <si>
    <t>مصرف سومر التجاري</t>
  </si>
  <si>
    <t>BSUC</t>
  </si>
  <si>
    <t>المنافع للتحويل المالي</t>
  </si>
  <si>
    <t>مؤتة للتحويل المالي</t>
  </si>
  <si>
    <t>MTMA</t>
  </si>
  <si>
    <t>MTMO</t>
  </si>
  <si>
    <t>بغداد لمواد التغليف</t>
  </si>
  <si>
    <t>IBPM</t>
  </si>
  <si>
    <t>مصرف دجلة والفرات</t>
  </si>
  <si>
    <t>BDFD</t>
  </si>
  <si>
    <t>سما بغداد للتحويل المالي (MTSB)</t>
  </si>
  <si>
    <t xml:space="preserve">الخير للاستثمار المالي </t>
  </si>
  <si>
    <t>VKHF</t>
  </si>
  <si>
    <t>تم غلق الاكتتاب على اسهم الشركة اعتبارا من الخميس2016/1/21 ولم يتم الاكتتاب من قبل كل من المساهمين والجمهور على اسهم الشركة خلال المدة المحددة للاكتتاب .</t>
  </si>
  <si>
    <t>العراقية للنقل البري</t>
  </si>
  <si>
    <t>SILT</t>
  </si>
  <si>
    <t>الحديثة للانتاج الحيواني</t>
  </si>
  <si>
    <t>HNTI</t>
  </si>
  <si>
    <t xml:space="preserve">مصرف دار السلام </t>
  </si>
  <si>
    <t>BDSI</t>
  </si>
  <si>
    <t>مصرف المنصور</t>
  </si>
  <si>
    <t>BMNS</t>
  </si>
  <si>
    <t>صناعة وتجارة الكارتون</t>
  </si>
  <si>
    <t>IICM</t>
  </si>
  <si>
    <t>فندق اشور</t>
  </si>
  <si>
    <t>HASH</t>
  </si>
  <si>
    <t xml:space="preserve">مصرف الموصل </t>
  </si>
  <si>
    <t>BMFI</t>
  </si>
  <si>
    <t xml:space="preserve">مصرف عبر العراق </t>
  </si>
  <si>
    <t>BTRI</t>
  </si>
  <si>
    <t>المصرف التجاري (BCOI)</t>
  </si>
  <si>
    <t>الموصل لمدن الالعاب والاستثمارات السياحية (SMOF)</t>
  </si>
  <si>
    <t xml:space="preserve">العراقية لانتاج البذور (AISP) </t>
  </si>
  <si>
    <t xml:space="preserve">العراقية للتحويل المالي (MTIR) </t>
  </si>
  <si>
    <t>العراقية لتصنيع وتسويق التمور(IIDP)</t>
  </si>
  <si>
    <t xml:space="preserve">ثانيا : الشركات المساهمة المتوقفة عن التداول لانعقاد هيئاتها العامة . </t>
  </si>
  <si>
    <t>ثالثا : الشركات التي في التداول برأسمال الشركة المدرج (قبل الزيادة والرسملة).</t>
  </si>
  <si>
    <t>دعت الشركة مساهميها الى مراجعه مقر المصرف لاجل استلام صكوك الارباح لعام 2015 بنسبة 6% من رأس المال اعتبارا من الاحد 2016/4/24.</t>
  </si>
  <si>
    <t>تم غلق الاكتتاب على اسهم الشركة اعتبارا من الخميس2016/4/21 ولم يتم الاكتتاب من قبل كل من المساهمين والجمهور على اسهم الشركة خلال المدة المحددة للاكتتاب .</t>
  </si>
  <si>
    <t>HTVM</t>
  </si>
  <si>
    <t>سد الموصل السياحة</t>
  </si>
  <si>
    <t>المؤتمن للتحويل المالي(MTMT)</t>
  </si>
  <si>
    <t>العربية المتحدة للتحويل المالي(MTUA)</t>
  </si>
  <si>
    <t>الوئام للاستثمار المالي</t>
  </si>
  <si>
    <t>VWIF</t>
  </si>
  <si>
    <t>تم ايقاف التداول اعتبارا من جلسة 2014/6/4 استنادا لقرار البنك المركزي العراقي وضع المصرف تحت الوصاية واستمرار الايقاف لعدم تقديم الافصاح السنوي لعامي ( 2013 و2014) والافصاح الفصلي للفصل الاول والثاني والثالث لعام 2015 وصادقت دائرة تسجيل الشركات على قرار الهيئة العامة المنعقدة بتاريخ 2014/1/30 على زيادة رأس المال من (150) مليار دينار الى (250) مليار دينار في 2014/6/4 ، سعر الاغلاق (0.720) دينار.</t>
  </si>
  <si>
    <t>تم ايقاف التداول على اسهم الشركة اعتبارا من جلسة 2014/12/29  لعدم التزام الشركة بتقديم الافصاح عن الاحداث الجوهرية واستمرار الايقاف لعدم تقديم الافصاح الفصلي للفصل الاول والثاني والثالث لعام 2015 ولعدم تقديم الافصاح السنوي لعام 2014وعلى الشركة تقديم تقرير من رئيس مجلس الادارة حول الوضع الاجمالي للشركة كونها من المناطق الساخنة، سعر الاغلاق (14.520) دينار .</t>
  </si>
  <si>
    <t>تم ايقاف التداول اعتبارا من جلسة الاثنين 2015/7/6 لعدم تقديم الافصاح الفصلي للفصل الاول والثاني والثالث لعام 2015 ولعدم تقديم الافصاح السنوي لعام 2014 وعلى الشركة تقديم تقرير من رئيس مجلس الادارة حول الوضع الاجمالي للشركة كونها من المناطق الساخنة ، سعر الاغلاق (1.510) دينار.</t>
  </si>
  <si>
    <t>تم ايقاف التداول اعتبارا من جلسة الاثنين 2015/7/6 لعدم تقديم الافصاح الفصلي للفصل الاول والثاني والثالث لعام 2015 والافصاح السنوي لعام 2014وعلى الشركة تقديم تقرير من رئيس مجلس الادارة حول الوضع الاجمالي للشركة كونها من المناطق الساخنة، سعر الاغلاق (0.470) دينار.</t>
  </si>
  <si>
    <t>تم ايقاف التداول اعتبارا من جلسة الاثنين 2015/7/6 لعدم تقديم الافصاح الفصلي للفصل الاول والثاني والثالث لعام 2015 والافصاح السنوي لعام 2014 وعلى الشركة تقديم تقرير من رئيس مجلس الادارة حول الوضع الاجمالي للشركة كونها من المناطق الساخنة، سعر الاغلاق بلغ (0.900) دينار.</t>
  </si>
  <si>
    <t xml:space="preserve">تم ايقاف التداول اعتبارا من جلسة الخميس 2015/8/6 لعدم تقديم الافصاح السنوي لعام 2014 ولعدم تقديم الافصاح الفصلي للفصل الثالث لعام2015 ، سعر الاغلاق (1.640) دينار. </t>
  </si>
  <si>
    <t>تم ايقاف التداول اعتبارا من جلسة الخميس 2015/8/6 لعدم تقديم الافصاح السنوي لعام 2014 ، سعر الاغلاق (0.990) دينار.</t>
  </si>
  <si>
    <t>تم ايقاف التداول اعتبارا من جلسة الخميس 2015/8/6 لعدم تقديم الافصاح السنوي لعام 2014 ، سعر الاغلاق (1.250) دينار.</t>
  </si>
  <si>
    <t>تم ايقاف التداول اعتبارا من جلسة الاثنين 2015/10/5 لعدم تقديم الافصاح الفصلي للفصل الثاني والثالث لعام 2015.</t>
  </si>
  <si>
    <t>دار السلام للتأمين</t>
  </si>
  <si>
    <t>NDSA</t>
  </si>
  <si>
    <t>تم ايقاف التداول على اسهم شركة سما بغداد للتحويل المالي اعتبارا من جلسة 2016/2/22 بعد صدور مصادقة دائرة تسجيل الشركات على قرار الهيئة العامة للشركة زيادة رأس المال من (45) مليار دينار الى (100) مليار دينار وفق المادة (55/اولا) من قانون الشركات , وتغيير نشاط الشركة  الى مصرف اسلامي بعنوان (مصرف سما بغداد الاسلامي للاستثمار والتمويل ) ولحين صدور اجازة ممارسة المهنة  و اكمال  اجراءات ادراج اسهم  الشركة على الانظمة الالكترونية للسوق  ومركز الايداع .</t>
  </si>
  <si>
    <t xml:space="preserve"> تم ايقاف التداول اعتبارا من جلسة الخميس الموافق 2016/5/5بعد صدور مصادقة دائرة تسجيل الشركات على قرار الهيئة العامة للشركة  زيادة رأس المال من (45) مليار دينار الى (100) مليار دينار وفق المادة (55/اولا) من قانون الشركات ,  وتغيير نشاط الشركة  الى مصرف اسلامي بعنوان  (مصرف العربية المتحدة الاسلامي ) ولحين صدور اجازة ممارسة المهنة  و اكمال  اجراءات ادراج اسهم  الشركة على الانظمة الالكترونية للسوق  ومركز الايداع .</t>
  </si>
  <si>
    <t>تم ايقاف التداول اعتبارا من جلسة الخميس الموافق 2016/5/5بعد صدور مصادقة دائرة تسجيل الشركات على قرار الهيئة العامة للشركة زيادة رأس المال من (15) مليار دينار الى (100) مليار دينار وفق المادة (55/اولا) من قانون الشركات . وتغيير نشاط الشركة  الى مصرف اسلامي بعنوان (مصرف زين العراق الاسلامي ) ولحين صدور اجازة ممارسة المهنة  و اكمال  اجراءات ادراج اسهم  الشركة على الانظمة الالكترونية للسوق  ومركز الايداع .</t>
  </si>
  <si>
    <t>الاستثمارات السياحية</t>
  </si>
  <si>
    <t xml:space="preserve">الكندي لللقاحات البيطرية </t>
  </si>
  <si>
    <t xml:space="preserve">النخبة للمقاولات العامة </t>
  </si>
  <si>
    <t>SNUC</t>
  </si>
  <si>
    <t xml:space="preserve">مصرف بغداد </t>
  </si>
  <si>
    <t>BBOB</t>
  </si>
  <si>
    <t>الخاتم للاتصالات</t>
  </si>
  <si>
    <t>TZNI</t>
  </si>
  <si>
    <t xml:space="preserve">المعمورة العقارية </t>
  </si>
  <si>
    <t>SMRI</t>
  </si>
  <si>
    <t>فندق بابل (HBAY)</t>
  </si>
  <si>
    <t>مصرف المنصور  (BMNS)</t>
  </si>
  <si>
    <t>دعت الشركة مساهميها الى مراجعه مقر المصرف  لاجل استلام ارباحهم لعام 2014 اعتبارا من يوم الاثنين 2016/4/4.</t>
  </si>
  <si>
    <t>بغداد للمشروبات الغازية (IBSD)</t>
  </si>
  <si>
    <t xml:space="preserve"> قررت هيئة الاوراق المالية ايقاف التداول على اسهم الشركات التالية لعدم التزامها بتعليمات الافصاح المالي والشركات هي : (العراقية لتصنيع وتسويق التمور , نقل المنتجات النفطية , مصرف الاقتصاد ،  الصناعات الالكترونية , العراقية لانتاج البذور , صناعات الاصباغ الحديثة , المهج للتحويل المالي) والشركات التي ضمن المناطق الساخنة عليها تقديم افصاح من قبل رئيس مجلس الادارة عن الوضع الاجمالي للشركة ليتم اعادتها للتداول وهي (المواد الانشائية الحديثة ، صناعة الاثاث المنزلي ، الفلوجة للمواد الانشائية ، الموصل لمدن الالعاب )  .</t>
  </si>
  <si>
    <t>IHLI</t>
  </si>
  <si>
    <t xml:space="preserve">الهلال الصناعيه </t>
  </si>
  <si>
    <t>تم ايقاف التداول على اسهم الشركة اعتبارا من جلسة الاثنين 2015/12/7  لعدم ايفاء الشركة بمتطلبات الافصاح المالي وتزويد الهيئة  والسوق بالحسابات الختامية للسنة المالية المنتهية 2015/3/31 , سعر الاغلاق (5.720) دينار.</t>
  </si>
  <si>
    <t xml:space="preserve">معدل السعر </t>
  </si>
  <si>
    <t xml:space="preserve">المصرف الاهلي </t>
  </si>
  <si>
    <t>BNOI</t>
  </si>
  <si>
    <t>معدل السعر</t>
  </si>
  <si>
    <t>تم ايقاف التداول على اسهم الشركة اعتبارا من جلسة الثلاثاء الموافق 2016/6/7 بعد صدور مصادقة دائرة تسجيل الشركات على قرار الهيئة العامة للشركة زيادة رأس المال من (45) مليار دينار الى (100) مليار دينار وفق المادة (55/اولا) من قانون الشركات , وتغيير نشاط الشركة الى مصرف اسلامي بعنوان (المصرف الدولي الاسلامي ) ولحين صدور اجازة ممارسة المهنة واكمال اجراءات ادراج اسهم الشركة على الانظمة الالكترونية للسوق ومركز الايداع .</t>
  </si>
  <si>
    <t xml:space="preserve">الرابطة المالية للتحويل المالي </t>
  </si>
  <si>
    <t>MTRA</t>
  </si>
  <si>
    <t>ايقاف تداول بقرار الهيئة</t>
  </si>
  <si>
    <t>ايقاف تداول لاكمال الاجراءات</t>
  </si>
  <si>
    <t>فندق بغداد (HBAG)</t>
  </si>
  <si>
    <t>سيعقد اجتماع الهيئة العامة يوم الثلاثاء 2016/6/28 الساعة العاشرة صباحا في مقر الفندق لاستثمار الفندق .</t>
  </si>
  <si>
    <t>تم ايقاف التداول على اسهم الشركات التالية (العراقية للتحويل المالي  , المؤتمن للتحويل المالي , العربية المتحدة للتحويل المالي , سما بغداد للتحويل المالي) بعد صدور مصادقة دائرة تسجيل الشركات على قرار الهيئة العامة للشركات تغيير نشاط الشركة من تحويل مالي الى مصرف اسلامي بعد زيادة رأس المال الشركات الى (100) مليار دينار ، ولحين صدور اجازة ممارسة المهنة واكمال اجراءات ادراج اسهم الشركة على الانظمة الالكترونية للسوق ومركز الايداع .</t>
  </si>
  <si>
    <t>العراقية لتصنيع وتسويق التمور</t>
  </si>
  <si>
    <t>IIDP</t>
  </si>
  <si>
    <t xml:space="preserve"> قررت الهيئة العامة المنعقدة 2016/2/7 زيادة راسمال الشركة  من (17.250) مليار دينار الى (27.600) مليار دينار وفق المادة (55/اولا) من قانون الشركات . </t>
  </si>
  <si>
    <t>مجموع قطاع الزراعة</t>
  </si>
  <si>
    <t>دعت الشركة مساهميها الى مراجعه الفندق لاجل استلام ارباحهم للسنوات من 1997 ولغاية 2001وكذلك الذين لم يستلموا شهادة الاسهم الخاصة بهم  .</t>
  </si>
  <si>
    <t>عقد اجتماع الهيئة العامة يوم الخميس 2016/6/16 الساعة العاشرة صباحا في مقر الشركة لمناقشة الحسابات الختامية لعام 2015 والمصادقة عليها واقرار مقسوم ارباح ومناقشة طلب الهيئة العامة لشركة ينابيع الزوراء للتجارة العامة والمقاولات والاستثمارات العقارية وتعبئة المياه الصحية والمشروبات الغازية والعصائر المحدودة بالاندماج بشركة بغداد للمشروبات الغازية مما يستدعي زيادة راس المال الشركة ليتكون من راس مال الشركتين المندمجتين واتخاذ القرار اللازم بشأنها, وتم ايقاف التداول اعتبارا من جلسة 2016/6/13, سعر الاغلاق (1.970) دينار .</t>
  </si>
  <si>
    <t>مجموع قطاع التأمين</t>
  </si>
  <si>
    <t>احداث جوهرية</t>
  </si>
  <si>
    <t>سيعقد اجتماع الهيئة العامة يوم الثلاثاء 2016/7/5 الساعة العاشرة صباحا في مقر الشركة لانتخاب مجلس ادارة جديد .</t>
  </si>
  <si>
    <t>المصرف المتحد(BUND)</t>
  </si>
  <si>
    <t>الامين للتأمين</t>
  </si>
  <si>
    <t>NAME</t>
  </si>
  <si>
    <t>مصرف الاستثمار(BIBI)</t>
  </si>
  <si>
    <t>الصناعات الخفيفة</t>
  </si>
  <si>
    <t>ITLI</t>
  </si>
  <si>
    <t>مصرف الخليج التجاري(BGUC)</t>
  </si>
  <si>
    <t xml:space="preserve">جلسة الخميس 2016/6/23  </t>
  </si>
  <si>
    <t>نشرة التداول في السوق النظامي رقم (120)</t>
  </si>
  <si>
    <t>نشرة الشركات غير المتداولة للسوق الثاني في سوق العراق للاوراق المالية لجلسة الخميس الموافق 2016/6/23</t>
  </si>
  <si>
    <t>نشرة الشركات غير المتداولة للسوق النظامي في سوق العراق للاوراق المالية لجلسة الخميس الموافق 2016/6/23</t>
  </si>
  <si>
    <t>نشرة الشركات المتوقفة عن التداول بقرار من هيئة الاوراق المالية لجلسة الخميس الموافق 2016/6/23</t>
  </si>
  <si>
    <t>اخبار الشركات المساهمة المدرجة  في سوق العراق للاوراق المالية لجلسة يوم الخميس الموافق 2016/6/23</t>
  </si>
  <si>
    <t xml:space="preserve">                  </t>
  </si>
  <si>
    <t>سيعقد اجتماع الهيئة العامة يوم الاثنين 2016/7/4 الساعة العاشرة صباحا في فندق بغداد لمناقشة الحسابات الختامية لعام 2015 والمصادقه عليها , ومناقشة مقسوم الارباح لسنة 2015, وسيتم ايقاف التداول اعتبارا من جلسة 2016/6/29.</t>
  </si>
  <si>
    <t>سيعقد اجتماع الهيئة العامة يوم السبت 2016/7/16 الساعة العاشرة صباحا في محافظة اربيل /فندق ديفان لمناقشة الحسابات الختامية لعام 2015 والمصادقه عليها ، ومناقشة مقسوم الارباح لسنة 2015 والموافقة على توزيع ارباح نقدية بنسبة 3% من راس المال , وسيتم ايقاف التداول اعتبارا من جلسة 2016/7/12.</t>
  </si>
  <si>
    <t>الخاتم للاتصالات(TZNI)</t>
  </si>
  <si>
    <t>تم ايقاف التداول على اسهم شركة مصرف بابل اعتبارا من جلسة2016/6/23 لعدم ورود اجابة الشركة على كتاب الاستفسار المرسل من السوق عن الاحداث الجوهرية التي ادت الى ارتفاع سعر سهم الشركة لجلستين متاليتين بما يقارب الحد الاعلى المسموح به لتغير السعر لجلستي 6/21 و2016/6/22 وحسب تعليمات هيئة الاوراق المالية .</t>
  </si>
  <si>
    <t>مجموع قطاع الاتصالات</t>
  </si>
  <si>
    <t>مجموع السوق الثاني</t>
  </si>
  <si>
    <t>مجموع السوقين</t>
  </si>
  <si>
    <t>نشرة التداول في السوق الثاني رقم (45)</t>
  </si>
  <si>
    <t>مجموع قطاع الاستثمار</t>
  </si>
  <si>
    <t>بلغ الرقم القياسي العام (513.250) نقطة منخفضا بنسبة (0.27%)</t>
  </si>
  <si>
    <t xml:space="preserve">جلسة الخميس 2016/6/23 </t>
  </si>
  <si>
    <t>نشرة  تداول الاسهم المشتراة لغير العراقيين في السوق النظامي</t>
  </si>
  <si>
    <t xml:space="preserve">مصرف الاستثمار العراقي </t>
  </si>
  <si>
    <t xml:space="preserve">مصرف الأئتمان العراقي </t>
  </si>
  <si>
    <t xml:space="preserve">مصرف الشمال </t>
  </si>
  <si>
    <t>المعمورة للاستثمارات العقارية</t>
  </si>
  <si>
    <t>المجموع الكلي</t>
  </si>
  <si>
    <t>نشرة  تداول الاسهم المباعة من غير العراقيين في السوق النظامي</t>
  </si>
  <si>
    <t xml:space="preserve">مصرف الاتحاد العراقي </t>
  </si>
  <si>
    <t xml:space="preserve">قطاع الصناعة </t>
  </si>
  <si>
    <t>الصناعات الكيمياوية والبلاستيكية</t>
  </si>
  <si>
    <t xml:space="preserve">مجموع قطاع الصناعة </t>
  </si>
  <si>
    <t xml:space="preserve">قطاع الفنادق والسياحة </t>
  </si>
  <si>
    <t xml:space="preserve">فندق بابل </t>
  </si>
  <si>
    <t xml:space="preserve">مجموع قطاع الفنادق والسياحة </t>
  </si>
  <si>
    <t>دعت الشركة مساهميها الى مراجعه مقر الشركة لاجل استلام ارباحهم المقررة  حسب قرار الهيئة العامة كل يوم خميس ابتداء من 23حزيران الى 28تموز 2016 من الساعة11 صباحا الى الساعة 1 ظهرا مستصحبين معهم جميع المستمسكات .</t>
  </si>
</sst>
</file>

<file path=xl/styles.xml><?xml version="1.0" encoding="utf-8"?>
<styleSheet xmlns="http://schemas.openxmlformats.org/spreadsheetml/2006/main">
  <numFmts count="35">
    <numFmt numFmtId="5" formatCode="&quot;د.ع.&quot;\ #,##0_-;&quot;د.ع.&quot;\ #,##0\-"/>
    <numFmt numFmtId="6" formatCode="&quot;د.ع.&quot;\ #,##0_-;[Red]&quot;د.ع.&quot;\ #,##0\-"/>
    <numFmt numFmtId="7" formatCode="&quot;د.ع.&quot;\ #,##0.00_-;&quot;د.ع.&quot;\ #,##0.00\-"/>
    <numFmt numFmtId="8" formatCode="&quot;د.ع.&quot;\ #,##0.00_-;[Red]&quot;د.ع.&quot;\ #,##0.00\-"/>
    <numFmt numFmtId="42" formatCode="_-&quot;د.ع.&quot;\ * #,##0_-;_-&quot;د.ع.&quot;\ * #,##0\-;_-&quot;د.ع.&quot;\ * &quot;-&quot;_-;_-@_-"/>
    <numFmt numFmtId="41" formatCode="_-* #,##0_-;_-* #,##0\-;_-* &quot;-&quot;_-;_-@_-"/>
    <numFmt numFmtId="44" formatCode="_-&quot;د.ع.&quot;\ * #,##0.00_-;_-&quot;د.ع.&quot;\ * #,##0.00\-;_-&quot;د.ع.&quot;\ *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00"/>
    <numFmt numFmtId="181" formatCode="#,##0.000"/>
    <numFmt numFmtId="182" formatCode="[$-F400]h:mm:ss\ AM/PM"/>
    <numFmt numFmtId="183" formatCode="[$-801]hh:mm:ss\ AM/PM"/>
    <numFmt numFmtId="184" formatCode="#,##0.0000"/>
    <numFmt numFmtId="185" formatCode="#,##0.00000"/>
    <numFmt numFmtId="186" formatCode="&quot;Yes&quot;;&quot;Yes&quot;;&quot;No&quot;"/>
    <numFmt numFmtId="187" formatCode="&quot;True&quot;;&quot;True&quot;;&quot;False&quot;"/>
    <numFmt numFmtId="188" formatCode="&quot;On&quot;;&quot;On&quot;;&quot;Off&quot;"/>
    <numFmt numFmtId="189" formatCode="[$€-2]\ #,##0.00_);[Red]\([$€-2]\ #,##0.00\)"/>
    <numFmt numFmtId="190" formatCode="_-* #,##0.000_-;_-* #,##0.000\-;_-* &quot;-&quot;??_-;_-@_-"/>
  </numFmts>
  <fonts count="99">
    <font>
      <sz val="11"/>
      <color theme="1"/>
      <name val="Calibri"/>
      <family val="2"/>
    </font>
    <font>
      <sz val="11"/>
      <color indexed="8"/>
      <name val="Arial"/>
      <family val="2"/>
    </font>
    <font>
      <sz val="10"/>
      <name val="Arial"/>
      <family val="2"/>
    </font>
    <font>
      <b/>
      <sz val="14"/>
      <color indexed="18"/>
      <name val="Arial"/>
      <family val="2"/>
    </font>
    <font>
      <b/>
      <sz val="12"/>
      <color indexed="1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2"/>
      <color indexed="56"/>
      <name val="Arial"/>
      <family val="2"/>
    </font>
    <font>
      <b/>
      <sz val="14"/>
      <color indexed="56"/>
      <name val="Arial"/>
      <family val="2"/>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u val="single"/>
      <sz val="11"/>
      <color indexed="20"/>
      <name val="Calibri"/>
      <family val="2"/>
    </font>
    <font>
      <sz val="11"/>
      <color indexed="17"/>
      <name val="Arial"/>
      <family val="2"/>
    </font>
    <font>
      <b/>
      <sz val="15"/>
      <color indexed="56"/>
      <name val="Arial"/>
      <family val="2"/>
    </font>
    <font>
      <b/>
      <sz val="13"/>
      <color indexed="56"/>
      <name val="Arial"/>
      <family val="2"/>
    </font>
    <font>
      <b/>
      <sz val="11"/>
      <color indexed="56"/>
      <name val="Arial"/>
      <family val="2"/>
    </font>
    <font>
      <u val="single"/>
      <sz val="11"/>
      <color indexed="12"/>
      <name val="Calibri"/>
      <family val="2"/>
    </font>
    <font>
      <sz val="11"/>
      <color indexed="62"/>
      <name val="Arial"/>
      <family val="2"/>
    </font>
    <font>
      <sz val="11"/>
      <color indexed="52"/>
      <name val="Arial"/>
      <family val="2"/>
    </font>
    <font>
      <sz val="11"/>
      <color indexed="60"/>
      <name val="Arial"/>
      <family val="2"/>
    </font>
    <font>
      <b/>
      <sz val="11"/>
      <color indexed="63"/>
      <name val="Arial"/>
      <family val="2"/>
    </font>
    <font>
      <b/>
      <sz val="18"/>
      <color indexed="56"/>
      <name val="Times New Roman"/>
      <family val="2"/>
    </font>
    <font>
      <b/>
      <sz val="11"/>
      <color indexed="8"/>
      <name val="Arial"/>
      <family val="2"/>
    </font>
    <font>
      <sz val="11"/>
      <color indexed="10"/>
      <name val="Arial"/>
      <family val="2"/>
    </font>
    <font>
      <sz val="11"/>
      <color indexed="56"/>
      <name val="Arial"/>
      <family val="2"/>
    </font>
    <font>
      <sz val="14"/>
      <color indexed="8"/>
      <name val="Arial"/>
      <family val="2"/>
    </font>
    <font>
      <b/>
      <sz val="13"/>
      <color indexed="8"/>
      <name val="Arial"/>
      <family val="2"/>
    </font>
    <font>
      <b/>
      <sz val="12"/>
      <color indexed="8"/>
      <name val="Arial"/>
      <family val="2"/>
    </font>
    <font>
      <b/>
      <sz val="13"/>
      <color indexed="10"/>
      <name val="Arial"/>
      <family val="2"/>
    </font>
    <font>
      <sz val="12"/>
      <color indexed="8"/>
      <name val="Arial"/>
      <family val="2"/>
    </font>
    <font>
      <b/>
      <sz val="10"/>
      <color indexed="56"/>
      <name val="Arial"/>
      <family val="2"/>
    </font>
    <font>
      <b/>
      <sz val="14"/>
      <color indexed="8"/>
      <name val="Arial"/>
      <family val="2"/>
    </font>
    <font>
      <sz val="13"/>
      <color indexed="8"/>
      <name val="Arial"/>
      <family val="2"/>
    </font>
    <font>
      <sz val="14"/>
      <color indexed="56"/>
      <name val="Arial"/>
      <family val="2"/>
    </font>
    <font>
      <sz val="14"/>
      <color indexed="10"/>
      <name val="Arial"/>
      <family val="2"/>
    </font>
    <font>
      <b/>
      <sz val="14"/>
      <color indexed="10"/>
      <name val="Arial"/>
      <family val="2"/>
    </font>
    <font>
      <b/>
      <sz val="18"/>
      <color indexed="56"/>
      <name val="Arial"/>
      <family val="2"/>
    </font>
    <font>
      <b/>
      <sz val="12"/>
      <color indexed="9"/>
      <name val="Arial Narrow"/>
      <family val="2"/>
    </font>
    <font>
      <b/>
      <sz val="22"/>
      <color indexed="56"/>
      <name val="Arial"/>
      <family val="2"/>
    </font>
    <font>
      <b/>
      <sz val="16"/>
      <color indexed="56"/>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rgb="FF002060"/>
      <name val="Arial"/>
      <family val="2"/>
    </font>
    <font>
      <sz val="11"/>
      <color rgb="FF002060"/>
      <name val="Calibri"/>
      <family val="2"/>
    </font>
    <font>
      <sz val="14"/>
      <color theme="1"/>
      <name val="Calibri"/>
      <family val="2"/>
    </font>
    <font>
      <b/>
      <sz val="12"/>
      <color rgb="FF002060"/>
      <name val="Arial"/>
      <family val="2"/>
    </font>
    <font>
      <b/>
      <sz val="13"/>
      <color theme="1"/>
      <name val="Calibri"/>
      <family val="2"/>
    </font>
    <font>
      <b/>
      <sz val="12"/>
      <color theme="1"/>
      <name val="Calibri"/>
      <family val="2"/>
    </font>
    <font>
      <b/>
      <sz val="13"/>
      <color rgb="FFFF0000"/>
      <name val="Calibri"/>
      <family val="2"/>
    </font>
    <font>
      <sz val="12"/>
      <color theme="1"/>
      <name val="Calibri"/>
      <family val="2"/>
    </font>
    <font>
      <b/>
      <sz val="10"/>
      <color rgb="FF002060"/>
      <name val="Arial"/>
      <family val="2"/>
    </font>
    <font>
      <b/>
      <sz val="13"/>
      <color rgb="FF002060"/>
      <name val="Arial"/>
      <family val="2"/>
    </font>
    <font>
      <b/>
      <sz val="14"/>
      <color theme="1"/>
      <name val="Calibri"/>
      <family val="2"/>
    </font>
    <font>
      <sz val="13"/>
      <color theme="1"/>
      <name val="Calibri"/>
      <family val="2"/>
    </font>
    <font>
      <sz val="14"/>
      <color rgb="FF002060"/>
      <name val="Arial"/>
      <family val="2"/>
    </font>
    <font>
      <b/>
      <sz val="14"/>
      <color rgb="FF002060"/>
      <name val="Arial"/>
      <family val="2"/>
    </font>
    <font>
      <sz val="14"/>
      <color rgb="FFFF0000"/>
      <name val="Calibri"/>
      <family val="2"/>
    </font>
    <font>
      <sz val="14"/>
      <color rgb="FF002060"/>
      <name val="Calibri"/>
      <family val="2"/>
    </font>
    <font>
      <b/>
      <sz val="14"/>
      <color rgb="FF002060"/>
      <name val="Calibri"/>
      <family val="2"/>
    </font>
    <font>
      <b/>
      <sz val="14"/>
      <color rgb="FFFF0000"/>
      <name val="Arial"/>
      <family val="2"/>
    </font>
    <font>
      <b/>
      <sz val="18"/>
      <color rgb="FF002060"/>
      <name val="Arial"/>
      <family val="2"/>
    </font>
    <font>
      <b/>
      <sz val="22"/>
      <color rgb="FF002060"/>
      <name val="Arial"/>
      <family val="2"/>
    </font>
    <font>
      <b/>
      <sz val="16"/>
      <color rgb="FF002060"/>
      <name val="Arial"/>
      <family val="2"/>
    </font>
    <font>
      <b/>
      <sz val="12"/>
      <color theme="0"/>
      <name val="Arial Narrow"/>
      <family val="2"/>
    </font>
    <font>
      <b/>
      <sz val="11"/>
      <color rgb="FF002060"/>
      <name val="Calibri"/>
      <family val="2"/>
    </font>
  </fonts>
  <fills count="58">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indexed="44"/>
        <bgColor indexed="64"/>
      </patternFill>
    </fill>
    <fill>
      <patternFill patternType="solid">
        <fgColor rgb="FF002060"/>
        <bgColor indexed="64"/>
      </patternFill>
    </fill>
    <fill>
      <patternFill patternType="solid">
        <fgColor indexed="9"/>
        <bgColor indexed="64"/>
      </patternFill>
    </fill>
  </fills>
  <borders count="43">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right/>
      <top/>
      <bottom style="thick">
        <color theme="4"/>
      </bottom>
    </border>
    <border>
      <left/>
      <right/>
      <top/>
      <bottom style="thick">
        <color indexed="62"/>
      </bottom>
    </border>
    <border>
      <left/>
      <right/>
      <top/>
      <bottom style="thick">
        <color theme="4" tint="0.49998000264167786"/>
      </bottom>
    </border>
    <border>
      <left/>
      <right/>
      <top/>
      <bottom style="thick">
        <color indexed="22"/>
      </bottom>
    </border>
    <border>
      <left/>
      <right/>
      <top/>
      <bottom style="medium">
        <color theme="4" tint="0.39998000860214233"/>
      </bottom>
    </border>
    <border>
      <left/>
      <right/>
      <top/>
      <bottom style="medium">
        <color indexed="30"/>
      </bottom>
    </border>
    <border>
      <left/>
      <right/>
      <top/>
      <bottom style="double">
        <color rgb="FFFF8001"/>
      </bottom>
    </border>
    <border>
      <left/>
      <right/>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right/>
      <top style="thin">
        <color theme="4"/>
      </top>
      <bottom style="double">
        <color theme="4"/>
      </bottom>
    </border>
    <border>
      <left/>
      <right/>
      <top style="thin">
        <color indexed="62"/>
      </top>
      <bottom style="double">
        <color indexed="62"/>
      </bottom>
    </border>
    <border>
      <left style="thin"/>
      <right style="thin"/>
      <top style="thin"/>
      <bottom style="thin"/>
    </border>
    <border>
      <left>
        <color indexed="63"/>
      </left>
      <right style="thin"/>
      <top>
        <color indexed="63"/>
      </top>
      <bottom>
        <color indexed="63"/>
      </bottom>
    </border>
    <border>
      <left style="thin">
        <color theme="1"/>
      </left>
      <right style="thin">
        <color theme="1"/>
      </right>
      <top style="thin">
        <color theme="1"/>
      </top>
      <bottom style="thin">
        <color theme="1"/>
      </bottom>
    </border>
    <border>
      <left style="thin"/>
      <right/>
      <top style="thin"/>
      <bottom style="thin"/>
    </border>
    <border>
      <left/>
      <right/>
      <top style="thin"/>
      <bottom style="thin"/>
    </border>
    <border>
      <left style="thin">
        <color indexed="18"/>
      </left>
      <right style="thin">
        <color indexed="18"/>
      </right>
      <top style="thin">
        <color indexed="18"/>
      </top>
      <bottom style="thin">
        <color indexed="18"/>
      </bottom>
    </border>
    <border>
      <left style="thin">
        <color indexed="18"/>
      </left>
      <right style="thin">
        <color indexed="18"/>
      </right>
      <top style="thin"/>
      <bottom style="thin">
        <color indexed="18"/>
      </bottom>
    </border>
    <border>
      <left/>
      <right style="thin"/>
      <top style="thin"/>
      <bottom style="thin"/>
    </border>
    <border>
      <left>
        <color indexed="63"/>
      </left>
      <right>
        <color indexed="63"/>
      </right>
      <top>
        <color indexed="63"/>
      </top>
      <bottom style="thin"/>
    </border>
    <border>
      <left/>
      <right/>
      <top/>
      <bottom style="thin">
        <color indexed="18"/>
      </bottom>
    </border>
    <border>
      <left style="thin">
        <color indexed="18"/>
      </left>
      <right>
        <color indexed="63"/>
      </right>
      <top style="thin">
        <color indexed="18"/>
      </top>
      <bottom>
        <color indexed="63"/>
      </bottom>
    </border>
    <border>
      <left>
        <color indexed="63"/>
      </left>
      <right>
        <color indexed="63"/>
      </right>
      <top style="thin">
        <color indexed="18"/>
      </top>
      <bottom>
        <color indexed="63"/>
      </bottom>
    </border>
    <border>
      <left>
        <color indexed="63"/>
      </left>
      <right style="thin">
        <color indexed="18"/>
      </right>
      <top style="thin">
        <color indexed="18"/>
      </top>
      <bottom>
        <color indexed="63"/>
      </bottom>
    </border>
    <border>
      <left style="thin">
        <color indexed="18"/>
      </left>
      <right>
        <color indexed="63"/>
      </right>
      <top style="thin">
        <color indexed="18"/>
      </top>
      <bottom style="thin">
        <color indexed="18"/>
      </bottom>
    </border>
    <border>
      <left>
        <color indexed="63"/>
      </left>
      <right style="thin">
        <color indexed="18"/>
      </right>
      <top style="thin">
        <color indexed="18"/>
      </top>
      <bottom style="thin">
        <color indexed="18"/>
      </bottom>
    </border>
    <border>
      <left>
        <color indexed="63"/>
      </left>
      <right>
        <color indexed="63"/>
      </right>
      <top>
        <color indexed="63"/>
      </top>
      <bottom style="thin">
        <color theme="1"/>
      </bottom>
    </border>
    <border>
      <left style="thin">
        <color theme="1"/>
      </left>
      <right>
        <color indexed="63"/>
      </right>
      <top>
        <color indexed="63"/>
      </top>
      <bottom style="thin">
        <color theme="1"/>
      </bottom>
    </border>
    <border>
      <left>
        <color indexed="63"/>
      </left>
      <right style="thin">
        <color theme="1"/>
      </right>
      <top>
        <color indexed="63"/>
      </top>
      <bottom style="thin">
        <color theme="1"/>
      </bottom>
    </border>
    <border>
      <left style="thin">
        <color theme="1"/>
      </left>
      <right>
        <color indexed="63"/>
      </right>
      <top style="thin">
        <color theme="1"/>
      </top>
      <bottom>
        <color indexed="63"/>
      </bottom>
    </border>
    <border>
      <left>
        <color indexed="63"/>
      </left>
      <right>
        <color indexed="63"/>
      </right>
      <top style="thin">
        <color theme="1"/>
      </top>
      <bottom>
        <color indexed="63"/>
      </bottom>
    </border>
    <border>
      <left>
        <color indexed="63"/>
      </left>
      <right style="thin">
        <color theme="1"/>
      </right>
      <top style="thin">
        <color theme="1"/>
      </top>
      <bottom>
        <color indexed="63"/>
      </bottom>
    </border>
    <border>
      <left>
        <color indexed="63"/>
      </left>
      <right>
        <color indexed="63"/>
      </right>
      <top>
        <color indexed="63"/>
      </top>
      <bottom style="thin">
        <color rgb="FF002060"/>
      </bottom>
    </border>
    <border>
      <left/>
      <right style="thin"/>
      <top>
        <color indexed="63"/>
      </top>
      <bottom style="thin"/>
    </border>
    <border>
      <left style="thin"/>
      <right/>
      <top>
        <color indexed="63"/>
      </top>
      <bottom style="thin"/>
    </border>
  </borders>
  <cellStyleXfs count="43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2" borderId="0" applyNumberFormat="0" applyBorder="0" applyAlignment="0" applyProtection="0"/>
    <xf numFmtId="0" fontId="5" fillId="3"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5" fillId="5"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5" fillId="7"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5" fillId="9"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5" fillId="11"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5" fillId="13"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5" fillId="15"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5" fillId="17"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5" fillId="19"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5" fillId="9"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5" fillId="15"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5" fillId="23" borderId="0" applyNumberFormat="0" applyBorder="0" applyAlignment="0" applyProtection="0"/>
    <xf numFmtId="0" fontId="58" fillId="24" borderId="0" applyNumberFormat="0" applyBorder="0" applyAlignment="0" applyProtection="0"/>
    <xf numFmtId="0" fontId="58" fillId="24" borderId="0" applyNumberFormat="0" applyBorder="0" applyAlignment="0" applyProtection="0"/>
    <xf numFmtId="0" fontId="6" fillId="25" borderId="0" applyNumberFormat="0" applyBorder="0" applyAlignment="0" applyProtection="0"/>
    <xf numFmtId="0" fontId="58" fillId="26" borderId="0" applyNumberFormat="0" applyBorder="0" applyAlignment="0" applyProtection="0"/>
    <xf numFmtId="0" fontId="58" fillId="26" borderId="0" applyNumberFormat="0" applyBorder="0" applyAlignment="0" applyProtection="0"/>
    <xf numFmtId="0" fontId="6" fillId="17" borderId="0" applyNumberFormat="0" applyBorder="0" applyAlignment="0" applyProtection="0"/>
    <xf numFmtId="0" fontId="58" fillId="27" borderId="0" applyNumberFormat="0" applyBorder="0" applyAlignment="0" applyProtection="0"/>
    <xf numFmtId="0" fontId="58" fillId="27" borderId="0" applyNumberFormat="0" applyBorder="0" applyAlignment="0" applyProtection="0"/>
    <xf numFmtId="0" fontId="6" fillId="19" borderId="0" applyNumberFormat="0" applyBorder="0" applyAlignment="0" applyProtection="0"/>
    <xf numFmtId="0" fontId="58" fillId="28" borderId="0" applyNumberFormat="0" applyBorder="0" applyAlignment="0" applyProtection="0"/>
    <xf numFmtId="0" fontId="58" fillId="28" borderId="0" applyNumberFormat="0" applyBorder="0" applyAlignment="0" applyProtection="0"/>
    <xf numFmtId="0" fontId="6" fillId="29" borderId="0" applyNumberFormat="0" applyBorder="0" applyAlignment="0" applyProtection="0"/>
    <xf numFmtId="0" fontId="58" fillId="30" borderId="0" applyNumberFormat="0" applyBorder="0" applyAlignment="0" applyProtection="0"/>
    <xf numFmtId="0" fontId="58" fillId="30" borderId="0" applyNumberFormat="0" applyBorder="0" applyAlignment="0" applyProtection="0"/>
    <xf numFmtId="0" fontId="6" fillId="31" borderId="0" applyNumberFormat="0" applyBorder="0" applyAlignment="0" applyProtection="0"/>
    <xf numFmtId="0" fontId="58" fillId="32" borderId="0" applyNumberFormat="0" applyBorder="0" applyAlignment="0" applyProtection="0"/>
    <xf numFmtId="0" fontId="58" fillId="32" borderId="0" applyNumberFormat="0" applyBorder="0" applyAlignment="0" applyProtection="0"/>
    <xf numFmtId="0" fontId="6" fillId="33" borderId="0" applyNumberFormat="0" applyBorder="0" applyAlignment="0" applyProtection="0"/>
    <xf numFmtId="0" fontId="58" fillId="34" borderId="0" applyNumberFormat="0" applyBorder="0" applyAlignment="0" applyProtection="0"/>
    <xf numFmtId="0" fontId="58" fillId="34" borderId="0" applyNumberFormat="0" applyBorder="0" applyAlignment="0" applyProtection="0"/>
    <xf numFmtId="0" fontId="6" fillId="35" borderId="0" applyNumberFormat="0" applyBorder="0" applyAlignment="0" applyProtection="0"/>
    <xf numFmtId="0" fontId="58" fillId="36" borderId="0" applyNumberFormat="0" applyBorder="0" applyAlignment="0" applyProtection="0"/>
    <xf numFmtId="0" fontId="58" fillId="36" borderId="0" applyNumberFormat="0" applyBorder="0" applyAlignment="0" applyProtection="0"/>
    <xf numFmtId="0" fontId="6" fillId="37" borderId="0" applyNumberFormat="0" applyBorder="0" applyAlignment="0" applyProtection="0"/>
    <xf numFmtId="0" fontId="58" fillId="38" borderId="0" applyNumberFormat="0" applyBorder="0" applyAlignment="0" applyProtection="0"/>
    <xf numFmtId="0" fontId="58" fillId="38" borderId="0" applyNumberFormat="0" applyBorder="0" applyAlignment="0" applyProtection="0"/>
    <xf numFmtId="0" fontId="6" fillId="39" borderId="0" applyNumberFormat="0" applyBorder="0" applyAlignment="0" applyProtection="0"/>
    <xf numFmtId="0" fontId="58" fillId="40" borderId="0" applyNumberFormat="0" applyBorder="0" applyAlignment="0" applyProtection="0"/>
    <xf numFmtId="0" fontId="58" fillId="40" borderId="0" applyNumberFormat="0" applyBorder="0" applyAlignment="0" applyProtection="0"/>
    <xf numFmtId="0" fontId="6" fillId="29" borderId="0" applyNumberFormat="0" applyBorder="0" applyAlignment="0" applyProtection="0"/>
    <xf numFmtId="0" fontId="58" fillId="41" borderId="0" applyNumberFormat="0" applyBorder="0" applyAlignment="0" applyProtection="0"/>
    <xf numFmtId="0" fontId="58" fillId="41" borderId="0" applyNumberFormat="0" applyBorder="0" applyAlignment="0" applyProtection="0"/>
    <xf numFmtId="0" fontId="6" fillId="31"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6" fillId="43" borderId="0" applyNumberFormat="0" applyBorder="0" applyAlignment="0" applyProtection="0"/>
    <xf numFmtId="0" fontId="59" fillId="44" borderId="0" applyNumberFormat="0" applyBorder="0" applyAlignment="0" applyProtection="0"/>
    <xf numFmtId="0" fontId="59" fillId="44" borderId="0" applyNumberFormat="0" applyBorder="0" applyAlignment="0" applyProtection="0"/>
    <xf numFmtId="0" fontId="7" fillId="5" borderId="0" applyNumberFormat="0" applyBorder="0" applyAlignment="0" applyProtection="0"/>
    <xf numFmtId="0" fontId="60" fillId="45" borderId="1" applyNumberFormat="0" applyAlignment="0" applyProtection="0"/>
    <xf numFmtId="0" fontId="60" fillId="45" borderId="1" applyNumberFormat="0" applyAlignment="0" applyProtection="0"/>
    <xf numFmtId="0" fontId="8" fillId="46" borderId="2" applyNumberFormat="0" applyAlignment="0" applyProtection="0"/>
    <xf numFmtId="0" fontId="61" fillId="47" borderId="3" applyNumberFormat="0" applyAlignment="0" applyProtection="0"/>
    <xf numFmtId="0" fontId="61" fillId="47" borderId="3" applyNumberFormat="0" applyAlignment="0" applyProtection="0"/>
    <xf numFmtId="0" fontId="9" fillId="48" borderId="4"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10" fillId="0" borderId="0" applyNumberFormat="0" applyFill="0" applyBorder="0" applyAlignment="0" applyProtection="0"/>
    <xf numFmtId="0" fontId="63" fillId="0" borderId="0" applyNumberFormat="0" applyFill="0" applyBorder="0" applyAlignment="0" applyProtection="0"/>
    <xf numFmtId="0" fontId="64" fillId="49" borderId="0" applyNumberFormat="0" applyBorder="0" applyAlignment="0" applyProtection="0"/>
    <xf numFmtId="0" fontId="64" fillId="49" borderId="0" applyNumberFormat="0" applyBorder="0" applyAlignment="0" applyProtection="0"/>
    <xf numFmtId="0" fontId="11" fillId="7" borderId="0" applyNumberFormat="0" applyBorder="0" applyAlignment="0" applyProtection="0"/>
    <xf numFmtId="0" fontId="65" fillId="0" borderId="5" applyNumberFormat="0" applyFill="0" applyAlignment="0" applyProtection="0"/>
    <xf numFmtId="0" fontId="65" fillId="0" borderId="5" applyNumberFormat="0" applyFill="0" applyAlignment="0" applyProtection="0"/>
    <xf numFmtId="0" fontId="12" fillId="0" borderId="6" applyNumberFormat="0" applyFill="0" applyAlignment="0" applyProtection="0"/>
    <xf numFmtId="0" fontId="66" fillId="0" borderId="7" applyNumberFormat="0" applyFill="0" applyAlignment="0" applyProtection="0"/>
    <xf numFmtId="0" fontId="66" fillId="0" borderId="7" applyNumberFormat="0" applyFill="0" applyAlignment="0" applyProtection="0"/>
    <xf numFmtId="0" fontId="13" fillId="0" borderId="8" applyNumberFormat="0" applyFill="0" applyAlignment="0" applyProtection="0"/>
    <xf numFmtId="0" fontId="67" fillId="0" borderId="9" applyNumberFormat="0" applyFill="0" applyAlignment="0" applyProtection="0"/>
    <xf numFmtId="0" fontId="67" fillId="0" borderId="9" applyNumberFormat="0" applyFill="0" applyAlignment="0" applyProtection="0"/>
    <xf numFmtId="0" fontId="14" fillId="0" borderId="10" applyNumberFormat="0" applyFill="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14" fillId="0" borderId="0" applyNumberFormat="0" applyFill="0" applyBorder="0" applyAlignment="0" applyProtection="0"/>
    <xf numFmtId="0" fontId="68" fillId="0" borderId="0" applyNumberFormat="0" applyFill="0" applyBorder="0" applyAlignment="0" applyProtection="0"/>
    <xf numFmtId="0" fontId="69" fillId="50" borderId="1" applyNumberFormat="0" applyAlignment="0" applyProtection="0"/>
    <xf numFmtId="0" fontId="69" fillId="50" borderId="1" applyNumberFormat="0" applyAlignment="0" applyProtection="0"/>
    <xf numFmtId="0" fontId="15" fillId="13" borderId="2" applyNumberFormat="0" applyAlignment="0" applyProtection="0"/>
    <xf numFmtId="0" fontId="70" fillId="0" borderId="11" applyNumberFormat="0" applyFill="0" applyAlignment="0" applyProtection="0"/>
    <xf numFmtId="0" fontId="70" fillId="0" borderId="11" applyNumberFormat="0" applyFill="0" applyAlignment="0" applyProtection="0"/>
    <xf numFmtId="0" fontId="16" fillId="0" borderId="12" applyNumberFormat="0" applyFill="0" applyAlignment="0" applyProtection="0"/>
    <xf numFmtId="0" fontId="71" fillId="51" borderId="0" applyNumberFormat="0" applyBorder="0" applyAlignment="0" applyProtection="0"/>
    <xf numFmtId="0" fontId="71" fillId="51" borderId="0" applyNumberFormat="0" applyBorder="0" applyAlignment="0" applyProtection="0"/>
    <xf numFmtId="0" fontId="17" fillId="52" borderId="0" applyNumberFormat="0" applyBorder="0" applyAlignment="0" applyProtection="0"/>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5"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5" fillId="0" borderId="0">
      <alignment/>
      <protection/>
    </xf>
    <xf numFmtId="0" fontId="5" fillId="0" borderId="0">
      <alignment/>
      <protection/>
    </xf>
    <xf numFmtId="0" fontId="5"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0" fillId="0" borderId="0">
      <alignment/>
      <protection/>
    </xf>
    <xf numFmtId="0" fontId="2"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0" fillId="53" borderId="13" applyNumberFormat="0" applyFont="0" applyAlignment="0" applyProtection="0"/>
    <xf numFmtId="0" fontId="0" fillId="53" borderId="13" applyNumberFormat="0" applyFont="0" applyAlignment="0" applyProtection="0"/>
    <xf numFmtId="0" fontId="2" fillId="54" borderId="14" applyNumberFormat="0" applyFont="0" applyAlignment="0" applyProtection="0"/>
    <xf numFmtId="0" fontId="2" fillId="54" borderId="14" applyNumberFormat="0" applyFont="0" applyAlignment="0" applyProtection="0"/>
    <xf numFmtId="0" fontId="72" fillId="45" borderId="15" applyNumberFormat="0" applyAlignment="0" applyProtection="0"/>
    <xf numFmtId="0" fontId="72" fillId="45" borderId="15" applyNumberFormat="0" applyAlignment="0" applyProtection="0"/>
    <xf numFmtId="0" fontId="18" fillId="46" borderId="16" applyNumberFormat="0" applyAlignment="0" applyProtection="0"/>
    <xf numFmtId="9" fontId="0" fillId="0" borderId="0" applyFon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19" fillId="0" borderId="0" applyNumberFormat="0" applyFill="0" applyBorder="0" applyAlignment="0" applyProtection="0"/>
    <xf numFmtId="0" fontId="74" fillId="0" borderId="17" applyNumberFormat="0" applyFill="0" applyAlignment="0" applyProtection="0"/>
    <xf numFmtId="0" fontId="74" fillId="0" borderId="17" applyNumberFormat="0" applyFill="0" applyAlignment="0" applyProtection="0"/>
    <xf numFmtId="0" fontId="20" fillId="0" borderId="18" applyNumberFormat="0" applyFill="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21" fillId="0" borderId="0" applyNumberFormat="0" applyFill="0" applyBorder="0" applyAlignment="0" applyProtection="0"/>
  </cellStyleXfs>
  <cellXfs count="134">
    <xf numFmtId="0" fontId="0" fillId="0" borderId="0" xfId="0" applyFont="1" applyAlignment="1">
      <alignment/>
    </xf>
    <xf numFmtId="0" fontId="3" fillId="0" borderId="0" xfId="326" applyFont="1" applyAlignment="1">
      <alignment vertical="center"/>
      <protection/>
    </xf>
    <xf numFmtId="3" fontId="0" fillId="0" borderId="0" xfId="0" applyNumberFormat="1" applyAlignment="1">
      <alignment/>
    </xf>
    <xf numFmtId="3" fontId="4" fillId="0" borderId="0" xfId="0" applyNumberFormat="1" applyFont="1" applyBorder="1" applyAlignment="1">
      <alignment horizontal="right" vertical="center"/>
    </xf>
    <xf numFmtId="0" fontId="0" fillId="0" borderId="0" xfId="0" applyAlignment="1">
      <alignment/>
    </xf>
    <xf numFmtId="0" fontId="0" fillId="0" borderId="0" xfId="0" applyAlignment="1">
      <alignment/>
    </xf>
    <xf numFmtId="0" fontId="0" fillId="0" borderId="0" xfId="0" applyAlignment="1">
      <alignment/>
    </xf>
    <xf numFmtId="0" fontId="0" fillId="0" borderId="0" xfId="0" applyAlignment="1">
      <alignment/>
    </xf>
    <xf numFmtId="0" fontId="0" fillId="0" borderId="0" xfId="0" applyFont="1" applyAlignment="1">
      <alignment/>
    </xf>
    <xf numFmtId="0" fontId="76" fillId="55" borderId="19" xfId="143" applyFont="1" applyFill="1" applyBorder="1" applyAlignment="1">
      <alignment horizontal="center" vertical="center"/>
      <protection/>
    </xf>
    <xf numFmtId="0" fontId="76" fillId="55" borderId="19" xfId="143" applyFont="1" applyFill="1" applyBorder="1" applyAlignment="1">
      <alignment horizontal="center" vertical="center" wrapText="1"/>
      <protection/>
    </xf>
    <xf numFmtId="0" fontId="77" fillId="0" borderId="20" xfId="0" applyFont="1" applyBorder="1" applyAlignment="1">
      <alignment/>
    </xf>
    <xf numFmtId="0" fontId="78" fillId="0" borderId="0" xfId="0" applyFont="1" applyAlignment="1">
      <alignment/>
    </xf>
    <xf numFmtId="0" fontId="79" fillId="0" borderId="19" xfId="0" applyFont="1" applyBorder="1" applyAlignment="1">
      <alignment vertical="center" wrapText="1"/>
    </xf>
    <xf numFmtId="0" fontId="80" fillId="0" borderId="0" xfId="0" applyFont="1" applyAlignment="1">
      <alignment/>
    </xf>
    <xf numFmtId="0" fontId="81" fillId="0" borderId="0" xfId="0" applyFont="1" applyAlignment="1">
      <alignment/>
    </xf>
    <xf numFmtId="0" fontId="82" fillId="0" borderId="0" xfId="0" applyFont="1" applyAlignment="1">
      <alignment/>
    </xf>
    <xf numFmtId="0" fontId="75" fillId="0" borderId="0" xfId="0" applyFont="1" applyAlignment="1">
      <alignment/>
    </xf>
    <xf numFmtId="0" fontId="83" fillId="0" borderId="0" xfId="0" applyFont="1" applyAlignment="1">
      <alignment/>
    </xf>
    <xf numFmtId="0" fontId="84" fillId="0" borderId="0" xfId="0" applyFont="1" applyFill="1" applyBorder="1" applyAlignment="1">
      <alignment vertical="center"/>
    </xf>
    <xf numFmtId="0" fontId="77" fillId="0" borderId="0" xfId="0" applyFont="1" applyBorder="1" applyAlignment="1">
      <alignment/>
    </xf>
    <xf numFmtId="181" fontId="85" fillId="0" borderId="19" xfId="0" applyNumberFormat="1" applyFont="1" applyBorder="1" applyAlignment="1">
      <alignment horizontal="right" vertical="center" wrapText="1"/>
    </xf>
    <xf numFmtId="0" fontId="86" fillId="0" borderId="0" xfId="0" applyFont="1" applyAlignment="1">
      <alignment/>
    </xf>
    <xf numFmtId="0" fontId="87" fillId="0" borderId="0" xfId="0" applyFont="1" applyAlignment="1">
      <alignment/>
    </xf>
    <xf numFmtId="0" fontId="88" fillId="0" borderId="21" xfId="144" applyFont="1" applyBorder="1" applyAlignment="1">
      <alignment horizontal="center" vertical="center"/>
      <protection/>
    </xf>
    <xf numFmtId="0" fontId="88" fillId="0" borderId="21" xfId="144" applyFont="1" applyBorder="1" applyAlignment="1">
      <alignment horizontal="center" vertical="center" wrapText="1"/>
      <protection/>
    </xf>
    <xf numFmtId="180" fontId="88" fillId="0" borderId="21" xfId="144" applyNumberFormat="1" applyFont="1" applyBorder="1" applyAlignment="1">
      <alignment horizontal="center" vertical="center"/>
      <protection/>
    </xf>
    <xf numFmtId="0" fontId="79" fillId="0" borderId="0" xfId="144" applyFont="1" applyBorder="1" applyAlignment="1">
      <alignment vertical="center"/>
      <protection/>
    </xf>
    <xf numFmtId="0" fontId="85" fillId="0" borderId="19" xfId="0" applyFont="1" applyBorder="1" applyAlignment="1">
      <alignment vertical="center" wrapText="1"/>
    </xf>
    <xf numFmtId="0" fontId="79" fillId="0" borderId="19" xfId="0" applyFont="1" applyFill="1" applyBorder="1" applyAlignment="1">
      <alignment vertical="center"/>
    </xf>
    <xf numFmtId="181" fontId="79" fillId="0" borderId="19" xfId="0" applyNumberFormat="1" applyFont="1" applyBorder="1" applyAlignment="1">
      <alignment horizontal="center" vertical="center"/>
    </xf>
    <xf numFmtId="0" fontId="79" fillId="0" borderId="21" xfId="144" applyFont="1" applyBorder="1" applyAlignment="1">
      <alignment vertical="center"/>
      <protection/>
    </xf>
    <xf numFmtId="0" fontId="79" fillId="0" borderId="19" xfId="0" applyFont="1" applyBorder="1" applyAlignment="1">
      <alignment horizontal="center" vertical="center"/>
    </xf>
    <xf numFmtId="3" fontId="79" fillId="0" borderId="19" xfId="0" applyNumberFormat="1" applyFont="1" applyBorder="1" applyAlignment="1">
      <alignment horizontal="right" vertical="center"/>
    </xf>
    <xf numFmtId="0" fontId="89" fillId="0" borderId="0" xfId="326" applyFont="1" applyAlignment="1">
      <alignment horizontal="right" vertical="center"/>
      <protection/>
    </xf>
    <xf numFmtId="0" fontId="78" fillId="0" borderId="0" xfId="0" applyFont="1" applyAlignment="1">
      <alignment vertical="center"/>
    </xf>
    <xf numFmtId="0" fontId="90" fillId="0" borderId="0" xfId="0" applyFont="1" applyAlignment="1">
      <alignment/>
    </xf>
    <xf numFmtId="0" fontId="90" fillId="0" borderId="0" xfId="0" applyFont="1" applyAlignment="1">
      <alignment vertical="center"/>
    </xf>
    <xf numFmtId="0" fontId="91" fillId="0" borderId="0" xfId="0" applyFont="1" applyAlignment="1">
      <alignment vertical="center"/>
    </xf>
    <xf numFmtId="3" fontId="89" fillId="0" borderId="0" xfId="0" applyNumberFormat="1" applyFont="1" applyBorder="1" applyAlignment="1">
      <alignment horizontal="right" vertical="center"/>
    </xf>
    <xf numFmtId="3" fontId="90" fillId="0" borderId="0" xfId="0" applyNumberFormat="1" applyFont="1" applyAlignment="1">
      <alignment vertical="center"/>
    </xf>
    <xf numFmtId="0" fontId="89" fillId="0" borderId="0" xfId="326" applyFont="1" applyAlignment="1">
      <alignment vertical="center"/>
      <protection/>
    </xf>
    <xf numFmtId="0" fontId="92" fillId="0" borderId="0" xfId="0" applyFont="1" applyAlignment="1">
      <alignment horizontal="right" vertical="center"/>
    </xf>
    <xf numFmtId="0" fontId="89" fillId="0" borderId="0" xfId="326" applyFont="1" applyAlignment="1">
      <alignment vertical="center" wrapText="1"/>
      <protection/>
    </xf>
    <xf numFmtId="3" fontId="78" fillId="0" borderId="0" xfId="0" applyNumberFormat="1" applyFont="1" applyAlignment="1">
      <alignment vertical="center"/>
    </xf>
    <xf numFmtId="0" fontId="89" fillId="0" borderId="0" xfId="0" applyFont="1" applyAlignment="1">
      <alignment vertical="center"/>
    </xf>
    <xf numFmtId="181" fontId="89" fillId="0" borderId="0" xfId="326" applyNumberFormat="1" applyFont="1" applyAlignment="1">
      <alignment horizontal="right" vertical="center"/>
      <protection/>
    </xf>
    <xf numFmtId="181" fontId="93" fillId="0" borderId="0" xfId="326" applyNumberFormat="1" applyFont="1" applyAlignment="1">
      <alignment vertical="center" wrapText="1"/>
      <protection/>
    </xf>
    <xf numFmtId="0" fontId="89" fillId="0" borderId="0" xfId="326" applyFont="1" applyBorder="1" applyAlignment="1">
      <alignment horizontal="right" vertical="center"/>
      <protection/>
    </xf>
    <xf numFmtId="3" fontId="89" fillId="0" borderId="0" xfId="0" applyNumberFormat="1" applyFont="1" applyAlignment="1">
      <alignment vertical="center"/>
    </xf>
    <xf numFmtId="0" fontId="94" fillId="0" borderId="0" xfId="326" applyFont="1" applyAlignment="1">
      <alignment vertical="center"/>
      <protection/>
    </xf>
    <xf numFmtId="0" fontId="76" fillId="0" borderId="19" xfId="0" applyFont="1" applyFill="1" applyBorder="1" applyAlignment="1">
      <alignment vertical="center"/>
    </xf>
    <xf numFmtId="181" fontId="76" fillId="0" borderId="19" xfId="0" applyNumberFormat="1" applyFont="1" applyBorder="1" applyAlignment="1">
      <alignment horizontal="center" vertical="center"/>
    </xf>
    <xf numFmtId="4" fontId="76" fillId="0" borderId="19" xfId="0" applyNumberFormat="1" applyFont="1" applyBorder="1" applyAlignment="1">
      <alignment horizontal="center" vertical="center"/>
    </xf>
    <xf numFmtId="0" fontId="76" fillId="0" borderId="19" xfId="0" applyFont="1" applyBorder="1" applyAlignment="1">
      <alignment horizontal="center" vertical="center"/>
    </xf>
    <xf numFmtId="3" fontId="76" fillId="0" borderId="19" xfId="0" applyNumberFormat="1" applyFont="1" applyBorder="1" applyAlignment="1">
      <alignment horizontal="right" vertical="center"/>
    </xf>
    <xf numFmtId="0" fontId="85" fillId="0" borderId="22" xfId="0" applyFont="1" applyBorder="1" applyAlignment="1">
      <alignment vertical="center" wrapText="1"/>
    </xf>
    <xf numFmtId="181" fontId="76" fillId="0" borderId="0" xfId="0" applyNumberFormat="1" applyFont="1" applyBorder="1" applyAlignment="1">
      <alignment horizontal="center" vertical="center"/>
    </xf>
    <xf numFmtId="0" fontId="76" fillId="0" borderId="0" xfId="0" applyFont="1" applyFill="1" applyBorder="1" applyAlignment="1">
      <alignment vertical="center"/>
    </xf>
    <xf numFmtId="181" fontId="79" fillId="0" borderId="0" xfId="0" applyNumberFormat="1" applyFont="1" applyBorder="1" applyAlignment="1">
      <alignment horizontal="center" vertical="center"/>
    </xf>
    <xf numFmtId="3" fontId="84" fillId="0" borderId="23" xfId="0" applyNumberFormat="1" applyFont="1" applyBorder="1" applyAlignment="1">
      <alignment horizontal="right" vertical="center"/>
    </xf>
    <xf numFmtId="0" fontId="76" fillId="55" borderId="19" xfId="144" applyFont="1" applyFill="1" applyBorder="1" applyAlignment="1">
      <alignment horizontal="center" vertical="center"/>
      <protection/>
    </xf>
    <xf numFmtId="0" fontId="76" fillId="55" borderId="19" xfId="144" applyFont="1" applyFill="1" applyBorder="1" applyAlignment="1">
      <alignment horizontal="center" vertical="center" wrapText="1"/>
      <protection/>
    </xf>
    <xf numFmtId="4" fontId="93" fillId="0" borderId="0" xfId="326" applyNumberFormat="1" applyFont="1" applyAlignment="1">
      <alignment vertical="center" wrapText="1"/>
      <protection/>
    </xf>
    <xf numFmtId="0" fontId="23" fillId="0" borderId="0" xfId="0" applyFont="1" applyAlignment="1">
      <alignment vertical="center"/>
    </xf>
    <xf numFmtId="0" fontId="22" fillId="55" borderId="24" xfId="0" applyFont="1" applyFill="1" applyBorder="1" applyAlignment="1">
      <alignment horizontal="center" vertical="center"/>
    </xf>
    <xf numFmtId="0" fontId="22" fillId="55" borderId="24" xfId="0" applyFont="1" applyFill="1" applyBorder="1" applyAlignment="1">
      <alignment horizontal="center" vertical="center" wrapText="1"/>
    </xf>
    <xf numFmtId="0" fontId="23" fillId="0" borderId="24" xfId="144" applyFont="1" applyFill="1" applyBorder="1" applyAlignment="1">
      <alignment horizontal="right" vertical="center"/>
      <protection/>
    </xf>
    <xf numFmtId="0" fontId="23" fillId="0" borderId="24" xfId="144" applyFont="1" applyFill="1" applyBorder="1" applyAlignment="1">
      <alignment horizontal="left" vertical="center"/>
      <protection/>
    </xf>
    <xf numFmtId="3" fontId="23" fillId="0" borderId="25" xfId="144" applyNumberFormat="1" applyFont="1" applyFill="1" applyBorder="1" applyAlignment="1">
      <alignment horizontal="center" vertical="center"/>
      <protection/>
    </xf>
    <xf numFmtId="0" fontId="78" fillId="0" borderId="0" xfId="0" applyFont="1" applyAlignment="1">
      <alignment/>
    </xf>
    <xf numFmtId="0" fontId="23" fillId="55" borderId="24" xfId="0" applyFont="1" applyFill="1" applyBorder="1" applyAlignment="1">
      <alignment horizontal="center" vertical="center"/>
    </xf>
    <xf numFmtId="0" fontId="23" fillId="55" borderId="24" xfId="0" applyFont="1" applyFill="1" applyBorder="1" applyAlignment="1">
      <alignment horizontal="center" vertical="center" wrapText="1"/>
    </xf>
    <xf numFmtId="0" fontId="79" fillId="0" borderId="22" xfId="143" applyFont="1" applyFill="1" applyBorder="1" applyAlignment="1">
      <alignment horizontal="center" vertical="center"/>
      <protection/>
    </xf>
    <xf numFmtId="0" fontId="79" fillId="0" borderId="23" xfId="143" applyFont="1" applyFill="1" applyBorder="1" applyAlignment="1">
      <alignment horizontal="center" vertical="center"/>
      <protection/>
    </xf>
    <xf numFmtId="0" fontId="79" fillId="0" borderId="26" xfId="143" applyFont="1" applyFill="1" applyBorder="1" applyAlignment="1">
      <alignment horizontal="center" vertical="center"/>
      <protection/>
    </xf>
    <xf numFmtId="181" fontId="84" fillId="0" borderId="19" xfId="0" applyNumberFormat="1" applyFont="1" applyBorder="1" applyAlignment="1">
      <alignment horizontal="center" vertical="center"/>
    </xf>
    <xf numFmtId="0" fontId="79" fillId="0" borderId="19" xfId="143" applyFont="1" applyFill="1" applyBorder="1" applyAlignment="1">
      <alignment horizontal="center" vertical="center"/>
      <protection/>
    </xf>
    <xf numFmtId="0" fontId="79" fillId="0" borderId="26" xfId="0" applyFont="1" applyFill="1" applyBorder="1" applyAlignment="1">
      <alignment horizontal="center" vertical="center"/>
    </xf>
    <xf numFmtId="0" fontId="79" fillId="0" borderId="19" xfId="0" applyFont="1" applyFill="1" applyBorder="1" applyAlignment="1">
      <alignment horizontal="center" vertical="center"/>
    </xf>
    <xf numFmtId="0" fontId="79" fillId="0" borderId="22" xfId="144" applyFont="1" applyFill="1" applyBorder="1" applyAlignment="1">
      <alignment horizontal="center" vertical="center"/>
      <protection/>
    </xf>
    <xf numFmtId="0" fontId="79" fillId="0" borderId="23" xfId="144" applyFont="1" applyFill="1" applyBorder="1" applyAlignment="1">
      <alignment horizontal="center" vertical="center"/>
      <protection/>
    </xf>
    <xf numFmtId="0" fontId="79" fillId="0" borderId="26" xfId="144" applyFont="1" applyFill="1" applyBorder="1" applyAlignment="1">
      <alignment horizontal="center" vertical="center"/>
      <protection/>
    </xf>
    <xf numFmtId="0" fontId="95" fillId="0" borderId="0" xfId="326" applyFont="1" applyAlignment="1">
      <alignment horizontal="right" vertical="center"/>
      <protection/>
    </xf>
    <xf numFmtId="3" fontId="92" fillId="0" borderId="0" xfId="0" applyNumberFormat="1" applyFont="1" applyAlignment="1">
      <alignment horizontal="right" vertical="center"/>
    </xf>
    <xf numFmtId="0" fontId="76" fillId="0" borderId="22" xfId="0" applyFont="1" applyFill="1" applyBorder="1" applyAlignment="1">
      <alignment horizontal="center" vertical="center"/>
    </xf>
    <xf numFmtId="0" fontId="76" fillId="0" borderId="26" xfId="0" applyFont="1" applyFill="1" applyBorder="1" applyAlignment="1">
      <alignment horizontal="center" vertical="center"/>
    </xf>
    <xf numFmtId="181" fontId="76" fillId="0" borderId="22" xfId="0" applyNumberFormat="1" applyFont="1" applyBorder="1" applyAlignment="1">
      <alignment horizontal="center" vertical="center"/>
    </xf>
    <xf numFmtId="181" fontId="76" fillId="0" borderId="23" xfId="0" applyNumberFormat="1" applyFont="1" applyBorder="1" applyAlignment="1">
      <alignment horizontal="center" vertical="center"/>
    </xf>
    <xf numFmtId="181" fontId="76" fillId="0" borderId="26" xfId="0" applyNumberFormat="1" applyFont="1" applyBorder="1" applyAlignment="1">
      <alignment horizontal="center" vertical="center"/>
    </xf>
    <xf numFmtId="180" fontId="89" fillId="0" borderId="0" xfId="326" applyNumberFormat="1" applyFont="1" applyAlignment="1">
      <alignment horizontal="right" vertical="center"/>
      <protection/>
    </xf>
    <xf numFmtId="0" fontId="96" fillId="0" borderId="27" xfId="0" applyFont="1" applyFill="1" applyBorder="1" applyAlignment="1">
      <alignment horizontal="center" vertical="center"/>
    </xf>
    <xf numFmtId="1" fontId="89" fillId="0" borderId="0" xfId="326" applyNumberFormat="1" applyFont="1" applyAlignment="1">
      <alignment horizontal="right" vertical="center"/>
      <protection/>
    </xf>
    <xf numFmtId="0" fontId="97" fillId="56" borderId="22" xfId="0" applyFont="1" applyFill="1" applyBorder="1" applyAlignment="1">
      <alignment horizontal="center" vertical="center"/>
    </xf>
    <xf numFmtId="0" fontId="97" fillId="56" borderId="23" xfId="0" applyFont="1" applyFill="1" applyBorder="1" applyAlignment="1">
      <alignment horizontal="center" vertical="center"/>
    </xf>
    <xf numFmtId="0" fontId="97" fillId="56" borderId="26" xfId="0" applyFont="1" applyFill="1" applyBorder="1" applyAlignment="1">
      <alignment horizontal="center" vertical="center"/>
    </xf>
    <xf numFmtId="181" fontId="84" fillId="0" borderId="22" xfId="0" applyNumberFormat="1" applyFont="1" applyBorder="1" applyAlignment="1">
      <alignment horizontal="center" vertical="center"/>
    </xf>
    <xf numFmtId="181" fontId="84" fillId="0" borderId="23" xfId="0" applyNumberFormat="1" applyFont="1" applyBorder="1" applyAlignment="1">
      <alignment horizontal="center" vertical="center"/>
    </xf>
    <xf numFmtId="181" fontId="84" fillId="0" borderId="26" xfId="0" applyNumberFormat="1" applyFont="1" applyBorder="1" applyAlignment="1">
      <alignment horizontal="center" vertical="center"/>
    </xf>
    <xf numFmtId="0" fontId="79" fillId="0" borderId="19" xfId="144" applyFont="1" applyFill="1" applyBorder="1" applyAlignment="1">
      <alignment horizontal="center" vertical="center"/>
      <protection/>
    </xf>
    <xf numFmtId="0" fontId="85" fillId="0" borderId="22" xfId="144" applyFont="1" applyFill="1" applyBorder="1" applyAlignment="1">
      <alignment horizontal="right" vertical="center"/>
      <protection/>
    </xf>
    <xf numFmtId="0" fontId="85" fillId="0" borderId="26" xfId="144" applyFont="1" applyFill="1" applyBorder="1" applyAlignment="1">
      <alignment horizontal="right" vertical="center"/>
      <protection/>
    </xf>
    <xf numFmtId="0" fontId="79" fillId="0" borderId="22" xfId="0" applyFont="1" applyFill="1" applyBorder="1" applyAlignment="1">
      <alignment horizontal="center" vertical="center"/>
    </xf>
    <xf numFmtId="181" fontId="85" fillId="0" borderId="22" xfId="0" applyNumberFormat="1" applyFont="1" applyBorder="1" applyAlignment="1">
      <alignment horizontal="right" vertical="center" wrapText="1"/>
    </xf>
    <xf numFmtId="181" fontId="85" fillId="0" borderId="23" xfId="0" applyNumberFormat="1" applyFont="1" applyBorder="1" applyAlignment="1">
      <alignment horizontal="right" vertical="center" wrapText="1"/>
    </xf>
    <xf numFmtId="181" fontId="85" fillId="0" borderId="26" xfId="0" applyNumberFormat="1" applyFont="1" applyBorder="1" applyAlignment="1">
      <alignment horizontal="right" vertical="center" wrapText="1"/>
    </xf>
    <xf numFmtId="0" fontId="98" fillId="0" borderId="22" xfId="0" applyFont="1" applyBorder="1" applyAlignment="1">
      <alignment horizontal="right" vertical="center" wrapText="1"/>
    </xf>
    <xf numFmtId="0" fontId="98" fillId="0" borderId="23" xfId="0" applyFont="1" applyBorder="1" applyAlignment="1">
      <alignment horizontal="right" vertical="center" wrapText="1"/>
    </xf>
    <xf numFmtId="0" fontId="98" fillId="0" borderId="26" xfId="0" applyFont="1" applyBorder="1" applyAlignment="1">
      <alignment horizontal="right" vertical="center" wrapText="1"/>
    </xf>
    <xf numFmtId="0" fontId="79" fillId="0" borderId="23" xfId="0" applyFont="1" applyFill="1" applyBorder="1" applyAlignment="1">
      <alignment horizontal="center" vertical="center"/>
    </xf>
    <xf numFmtId="0" fontId="89" fillId="0" borderId="0" xfId="0" applyFont="1" applyFill="1" applyBorder="1" applyAlignment="1">
      <alignment horizontal="center" vertical="center"/>
    </xf>
    <xf numFmtId="0" fontId="23" fillId="0" borderId="0" xfId="0" applyFont="1" applyAlignment="1">
      <alignment horizontal="right" vertical="center"/>
    </xf>
    <xf numFmtId="0" fontId="23" fillId="0" borderId="28" xfId="0" applyFont="1" applyBorder="1" applyAlignment="1">
      <alignment horizontal="right" vertical="center"/>
    </xf>
    <xf numFmtId="0" fontId="23" fillId="0" borderId="29" xfId="0" applyFont="1" applyBorder="1" applyAlignment="1">
      <alignment horizontal="center" vertical="center"/>
    </xf>
    <xf numFmtId="0" fontId="23" fillId="0" borderId="30" xfId="0" applyFont="1" applyBorder="1" applyAlignment="1">
      <alignment horizontal="center" vertical="center"/>
    </xf>
    <xf numFmtId="0" fontId="23" fillId="0" borderId="31" xfId="0" applyFont="1" applyBorder="1" applyAlignment="1">
      <alignment horizontal="center" vertical="center"/>
    </xf>
    <xf numFmtId="0" fontId="23" fillId="0" borderId="32" xfId="0" applyFont="1" applyFill="1" applyBorder="1" applyAlignment="1">
      <alignment horizontal="center" vertical="center"/>
    </xf>
    <xf numFmtId="0" fontId="23" fillId="0" borderId="33" xfId="0" applyFont="1" applyFill="1" applyBorder="1" applyAlignment="1">
      <alignment horizontal="center" vertical="center"/>
    </xf>
    <xf numFmtId="0" fontId="23" fillId="0" borderId="32" xfId="144" applyFont="1" applyFill="1" applyBorder="1" applyAlignment="1">
      <alignment horizontal="center" vertical="center"/>
      <protection/>
    </xf>
    <xf numFmtId="0" fontId="23" fillId="0" borderId="33" xfId="144" applyFont="1" applyFill="1" applyBorder="1" applyAlignment="1">
      <alignment horizontal="center" vertical="center"/>
      <protection/>
    </xf>
    <xf numFmtId="0" fontId="88" fillId="0" borderId="21" xfId="144" applyFont="1" applyBorder="1" applyAlignment="1">
      <alignment horizontal="center" vertical="center"/>
      <protection/>
    </xf>
    <xf numFmtId="0" fontId="89" fillId="0" borderId="34" xfId="144" applyFont="1" applyBorder="1" applyAlignment="1">
      <alignment horizontal="center" vertical="center"/>
      <protection/>
    </xf>
    <xf numFmtId="0" fontId="89" fillId="0" borderId="0" xfId="144" applyFont="1" applyBorder="1" applyAlignment="1">
      <alignment horizontal="center" vertical="center"/>
      <protection/>
    </xf>
    <xf numFmtId="0" fontId="88" fillId="0" borderId="35" xfId="144" applyFont="1" applyBorder="1" applyAlignment="1">
      <alignment horizontal="center" vertical="center"/>
      <protection/>
    </xf>
    <xf numFmtId="0" fontId="88" fillId="0" borderId="34" xfId="144" applyFont="1" applyBorder="1" applyAlignment="1">
      <alignment horizontal="center" vertical="center"/>
      <protection/>
    </xf>
    <xf numFmtId="0" fontId="88" fillId="0" borderId="36" xfId="144" applyFont="1" applyBorder="1" applyAlignment="1">
      <alignment horizontal="center" vertical="center"/>
      <protection/>
    </xf>
    <xf numFmtId="0" fontId="88" fillId="0" borderId="37" xfId="144" applyFont="1" applyBorder="1" applyAlignment="1">
      <alignment horizontal="center" vertical="center"/>
      <protection/>
    </xf>
    <xf numFmtId="0" fontId="88" fillId="0" borderId="38" xfId="144" applyFont="1" applyBorder="1" applyAlignment="1">
      <alignment horizontal="center" vertical="center"/>
      <protection/>
    </xf>
    <xf numFmtId="0" fontId="88" fillId="0" borderId="39" xfId="144" applyFont="1" applyBorder="1" applyAlignment="1">
      <alignment horizontal="center" vertical="center"/>
      <protection/>
    </xf>
    <xf numFmtId="0" fontId="89" fillId="0" borderId="40" xfId="144" applyFont="1" applyBorder="1" applyAlignment="1">
      <alignment horizontal="center" vertical="center"/>
      <protection/>
    </xf>
    <xf numFmtId="181" fontId="79" fillId="0" borderId="19" xfId="0" applyNumberFormat="1" applyFont="1" applyBorder="1" applyAlignment="1">
      <alignment horizontal="right" vertical="center" wrapText="1"/>
    </xf>
    <xf numFmtId="182" fontId="89" fillId="57" borderId="41" xfId="143" applyNumberFormat="1" applyFont="1" applyFill="1" applyBorder="1" applyAlignment="1">
      <alignment horizontal="right" vertical="center"/>
      <protection/>
    </xf>
    <xf numFmtId="182" fontId="89" fillId="57" borderId="42" xfId="143" applyNumberFormat="1" applyFont="1" applyFill="1" applyBorder="1" applyAlignment="1">
      <alignment horizontal="right" vertical="center"/>
      <protection/>
    </xf>
    <xf numFmtId="181" fontId="96" fillId="0" borderId="0" xfId="0" applyNumberFormat="1" applyFont="1" applyBorder="1" applyAlignment="1">
      <alignment horizontal="center" vertical="center" wrapText="1"/>
    </xf>
  </cellXfs>
  <cellStyles count="420">
    <cellStyle name="Normal" xfId="0"/>
    <cellStyle name="20% - Accent1" xfId="15"/>
    <cellStyle name="20% - Accent1 2" xfId="16"/>
    <cellStyle name="20% - Accent1 3" xfId="17"/>
    <cellStyle name="20% - Accent2" xfId="18"/>
    <cellStyle name="20% - Accent2 2" xfId="19"/>
    <cellStyle name="20% - Accent2 3" xfId="20"/>
    <cellStyle name="20% - Accent3" xfId="21"/>
    <cellStyle name="20% - Accent3 2" xfId="22"/>
    <cellStyle name="20% - Accent3 3" xfId="23"/>
    <cellStyle name="20% - Accent4" xfId="24"/>
    <cellStyle name="20% - Accent4 2" xfId="25"/>
    <cellStyle name="20% - Accent4 3" xfId="26"/>
    <cellStyle name="20% - Accent5" xfId="27"/>
    <cellStyle name="20% - Accent5 2" xfId="28"/>
    <cellStyle name="20% - Accent5 3" xfId="29"/>
    <cellStyle name="20% - Accent6" xfId="30"/>
    <cellStyle name="20% - Accent6 2" xfId="31"/>
    <cellStyle name="20% - Accent6 3" xfId="32"/>
    <cellStyle name="40% - Accent1" xfId="33"/>
    <cellStyle name="40% - Accent1 2" xfId="34"/>
    <cellStyle name="40% - Accent1 3" xfId="35"/>
    <cellStyle name="40% - Accent2" xfId="36"/>
    <cellStyle name="40% - Accent2 2" xfId="37"/>
    <cellStyle name="40% - Accent2 3" xfId="38"/>
    <cellStyle name="40% - Accent3" xfId="39"/>
    <cellStyle name="40% - Accent3 2" xfId="40"/>
    <cellStyle name="40% - Accent3 3" xfId="41"/>
    <cellStyle name="40% - Accent4" xfId="42"/>
    <cellStyle name="40% - Accent4 2" xfId="43"/>
    <cellStyle name="40% - Accent4 3" xfId="44"/>
    <cellStyle name="40% - Accent5" xfId="45"/>
    <cellStyle name="40% - Accent5 2" xfId="46"/>
    <cellStyle name="40% - Accent5 3" xfId="47"/>
    <cellStyle name="40% - Accent6" xfId="48"/>
    <cellStyle name="40% - Accent6 2" xfId="49"/>
    <cellStyle name="40% - Accent6 3" xfId="50"/>
    <cellStyle name="60% - Accent1" xfId="51"/>
    <cellStyle name="60% - Accent1 2" xfId="52"/>
    <cellStyle name="60% - Accent1 3" xfId="53"/>
    <cellStyle name="60% - Accent2" xfId="54"/>
    <cellStyle name="60% - Accent2 2" xfId="55"/>
    <cellStyle name="60% - Accent2 3" xfId="56"/>
    <cellStyle name="60% - Accent3" xfId="57"/>
    <cellStyle name="60% - Accent3 2" xfId="58"/>
    <cellStyle name="60% - Accent3 3" xfId="59"/>
    <cellStyle name="60% - Accent4" xfId="60"/>
    <cellStyle name="60% - Accent4 2" xfId="61"/>
    <cellStyle name="60% - Accent4 3" xfId="62"/>
    <cellStyle name="60% - Accent5" xfId="63"/>
    <cellStyle name="60% - Accent5 2" xfId="64"/>
    <cellStyle name="60% - Accent5 3" xfId="65"/>
    <cellStyle name="60% - Accent6" xfId="66"/>
    <cellStyle name="60% - Accent6 2" xfId="67"/>
    <cellStyle name="60% - Accent6 3" xfId="68"/>
    <cellStyle name="Accent1" xfId="69"/>
    <cellStyle name="Accent1 2" xfId="70"/>
    <cellStyle name="Accent1 3" xfId="71"/>
    <cellStyle name="Accent2" xfId="72"/>
    <cellStyle name="Accent2 2" xfId="73"/>
    <cellStyle name="Accent2 3" xfId="74"/>
    <cellStyle name="Accent3" xfId="75"/>
    <cellStyle name="Accent3 2" xfId="76"/>
    <cellStyle name="Accent3 3" xfId="77"/>
    <cellStyle name="Accent4" xfId="78"/>
    <cellStyle name="Accent4 2" xfId="79"/>
    <cellStyle name="Accent4 3" xfId="80"/>
    <cellStyle name="Accent5" xfId="81"/>
    <cellStyle name="Accent5 2" xfId="82"/>
    <cellStyle name="Accent5 3" xfId="83"/>
    <cellStyle name="Accent6" xfId="84"/>
    <cellStyle name="Accent6 2" xfId="85"/>
    <cellStyle name="Accent6 3" xfId="86"/>
    <cellStyle name="Bad" xfId="87"/>
    <cellStyle name="Bad 2" xfId="88"/>
    <cellStyle name="Bad 3" xfId="89"/>
    <cellStyle name="Calculation" xfId="90"/>
    <cellStyle name="Calculation 2" xfId="91"/>
    <cellStyle name="Calculation 3" xfId="92"/>
    <cellStyle name="Check Cell" xfId="93"/>
    <cellStyle name="Check Cell 2" xfId="94"/>
    <cellStyle name="Check Cell 3" xfId="95"/>
    <cellStyle name="Comma" xfId="96"/>
    <cellStyle name="Comma [0]" xfId="97"/>
    <cellStyle name="Currency" xfId="98"/>
    <cellStyle name="Currency [0]" xfId="99"/>
    <cellStyle name="Explanatory Text" xfId="100"/>
    <cellStyle name="Explanatory Text 2" xfId="101"/>
    <cellStyle name="Explanatory Text 3" xfId="102"/>
    <cellStyle name="Followed Hyperlink" xfId="103"/>
    <cellStyle name="Good" xfId="104"/>
    <cellStyle name="Good 2" xfId="105"/>
    <cellStyle name="Good 3" xfId="106"/>
    <cellStyle name="Heading 1" xfId="107"/>
    <cellStyle name="Heading 1 2" xfId="108"/>
    <cellStyle name="Heading 1 3" xfId="109"/>
    <cellStyle name="Heading 2" xfId="110"/>
    <cellStyle name="Heading 2 2" xfId="111"/>
    <cellStyle name="Heading 2 3" xfId="112"/>
    <cellStyle name="Heading 3" xfId="113"/>
    <cellStyle name="Heading 3 2" xfId="114"/>
    <cellStyle name="Heading 3 3" xfId="115"/>
    <cellStyle name="Heading 4" xfId="116"/>
    <cellStyle name="Heading 4 2" xfId="117"/>
    <cellStyle name="Heading 4 3" xfId="118"/>
    <cellStyle name="Hyperlink" xfId="119"/>
    <cellStyle name="Input" xfId="120"/>
    <cellStyle name="Input 2" xfId="121"/>
    <cellStyle name="Input 3" xfId="122"/>
    <cellStyle name="Linked Cell" xfId="123"/>
    <cellStyle name="Linked Cell 2" xfId="124"/>
    <cellStyle name="Linked Cell 3" xfId="125"/>
    <cellStyle name="Neutral" xfId="126"/>
    <cellStyle name="Neutral 2" xfId="127"/>
    <cellStyle name="Neutral 3" xfId="128"/>
    <cellStyle name="Normal 10" xfId="129"/>
    <cellStyle name="Normal 100" xfId="130"/>
    <cellStyle name="Normal 101" xfId="131"/>
    <cellStyle name="Normal 102" xfId="132"/>
    <cellStyle name="Normal 103" xfId="133"/>
    <cellStyle name="Normal 104" xfId="134"/>
    <cellStyle name="Normal 105" xfId="135"/>
    <cellStyle name="Normal 106" xfId="136"/>
    <cellStyle name="Normal 107" xfId="137"/>
    <cellStyle name="Normal 108" xfId="138"/>
    <cellStyle name="Normal 109" xfId="139"/>
    <cellStyle name="Normal 11" xfId="140"/>
    <cellStyle name="Normal 110" xfId="141"/>
    <cellStyle name="Normal 111" xfId="142"/>
    <cellStyle name="Normal 112" xfId="143"/>
    <cellStyle name="Normal 112 2" xfId="144"/>
    <cellStyle name="Normal 113" xfId="145"/>
    <cellStyle name="Normal 113 2" xfId="146"/>
    <cellStyle name="Normal 114" xfId="147"/>
    <cellStyle name="Normal 114 2" xfId="148"/>
    <cellStyle name="Normal 115" xfId="149"/>
    <cellStyle name="Normal 115 2" xfId="150"/>
    <cellStyle name="Normal 116" xfId="151"/>
    <cellStyle name="Normal 116 2" xfId="152"/>
    <cellStyle name="Normal 117" xfId="153"/>
    <cellStyle name="Normal 117 2" xfId="154"/>
    <cellStyle name="Normal 118" xfId="155"/>
    <cellStyle name="Normal 118 2" xfId="156"/>
    <cellStyle name="Normal 119" xfId="157"/>
    <cellStyle name="Normal 119 2" xfId="158"/>
    <cellStyle name="Normal 12" xfId="159"/>
    <cellStyle name="Normal 120" xfId="160"/>
    <cellStyle name="Normal 120 2" xfId="161"/>
    <cellStyle name="Normal 121" xfId="162"/>
    <cellStyle name="Normal 121 2" xfId="163"/>
    <cellStyle name="Normal 122" xfId="164"/>
    <cellStyle name="Normal 123" xfId="165"/>
    <cellStyle name="Normal 124" xfId="166"/>
    <cellStyle name="Normal 125" xfId="167"/>
    <cellStyle name="Normal 126" xfId="168"/>
    <cellStyle name="Normal 127" xfId="169"/>
    <cellStyle name="Normal 128" xfId="170"/>
    <cellStyle name="Normal 129" xfId="171"/>
    <cellStyle name="Normal 13" xfId="172"/>
    <cellStyle name="Normal 130" xfId="173"/>
    <cellStyle name="Normal 131" xfId="174"/>
    <cellStyle name="Normal 132" xfId="175"/>
    <cellStyle name="Normal 133" xfId="176"/>
    <cellStyle name="Normal 134" xfId="177"/>
    <cellStyle name="Normal 135" xfId="178"/>
    <cellStyle name="Normal 136" xfId="179"/>
    <cellStyle name="Normal 137" xfId="180"/>
    <cellStyle name="Normal 138" xfId="181"/>
    <cellStyle name="Normal 139" xfId="182"/>
    <cellStyle name="Normal 14" xfId="183"/>
    <cellStyle name="Normal 140" xfId="184"/>
    <cellStyle name="Normal 141" xfId="185"/>
    <cellStyle name="Normal 142" xfId="186"/>
    <cellStyle name="Normal 143" xfId="187"/>
    <cellStyle name="Normal 144" xfId="188"/>
    <cellStyle name="Normal 145" xfId="189"/>
    <cellStyle name="Normal 146" xfId="190"/>
    <cellStyle name="Normal 147" xfId="191"/>
    <cellStyle name="Normal 148" xfId="192"/>
    <cellStyle name="Normal 149" xfId="193"/>
    <cellStyle name="Normal 15" xfId="194"/>
    <cellStyle name="Normal 150" xfId="195"/>
    <cellStyle name="Normal 151" xfId="196"/>
    <cellStyle name="Normal 152" xfId="197"/>
    <cellStyle name="Normal 153" xfId="198"/>
    <cellStyle name="Normal 154" xfId="199"/>
    <cellStyle name="Normal 155" xfId="200"/>
    <cellStyle name="Normal 156" xfId="201"/>
    <cellStyle name="Normal 157" xfId="202"/>
    <cellStyle name="Normal 158" xfId="203"/>
    <cellStyle name="Normal 159" xfId="204"/>
    <cellStyle name="Normal 16" xfId="205"/>
    <cellStyle name="Normal 160" xfId="206"/>
    <cellStyle name="Normal 161" xfId="207"/>
    <cellStyle name="Normal 162" xfId="208"/>
    <cellStyle name="Normal 163" xfId="209"/>
    <cellStyle name="Normal 164" xfId="210"/>
    <cellStyle name="Normal 165" xfId="211"/>
    <cellStyle name="Normal 166" xfId="212"/>
    <cellStyle name="Normal 167" xfId="213"/>
    <cellStyle name="Normal 168" xfId="214"/>
    <cellStyle name="Normal 169" xfId="215"/>
    <cellStyle name="Normal 17" xfId="216"/>
    <cellStyle name="Normal 170" xfId="217"/>
    <cellStyle name="Normal 171" xfId="218"/>
    <cellStyle name="Normal 172" xfId="219"/>
    <cellStyle name="Normal 173" xfId="220"/>
    <cellStyle name="Normal 174" xfId="221"/>
    <cellStyle name="Normal 175" xfId="222"/>
    <cellStyle name="Normal 176" xfId="223"/>
    <cellStyle name="Normal 177" xfId="224"/>
    <cellStyle name="Normal 178" xfId="225"/>
    <cellStyle name="Normal 179" xfId="226"/>
    <cellStyle name="Normal 18" xfId="227"/>
    <cellStyle name="Normal 180" xfId="228"/>
    <cellStyle name="Normal 181" xfId="229"/>
    <cellStyle name="Normal 182" xfId="230"/>
    <cellStyle name="Normal 183" xfId="231"/>
    <cellStyle name="Normal 184" xfId="232"/>
    <cellStyle name="Normal 185" xfId="233"/>
    <cellStyle name="Normal 186" xfId="234"/>
    <cellStyle name="Normal 187" xfId="235"/>
    <cellStyle name="Normal 188" xfId="236"/>
    <cellStyle name="Normal 189" xfId="237"/>
    <cellStyle name="Normal 19" xfId="238"/>
    <cellStyle name="Normal 190" xfId="239"/>
    <cellStyle name="Normal 191" xfId="240"/>
    <cellStyle name="Normal 192" xfId="241"/>
    <cellStyle name="Normal 193" xfId="242"/>
    <cellStyle name="Normal 194" xfId="243"/>
    <cellStyle name="Normal 195" xfId="244"/>
    <cellStyle name="Normal 196" xfId="245"/>
    <cellStyle name="Normal 197" xfId="246"/>
    <cellStyle name="Normal 197 2" xfId="247"/>
    <cellStyle name="Normal 198" xfId="248"/>
    <cellStyle name="Normal 198 2" xfId="249"/>
    <cellStyle name="Normal 199" xfId="250"/>
    <cellStyle name="Normal 2" xfId="251"/>
    <cellStyle name="Normal 20" xfId="252"/>
    <cellStyle name="Normal 200" xfId="253"/>
    <cellStyle name="Normal 200 2" xfId="254"/>
    <cellStyle name="Normal 201" xfId="255"/>
    <cellStyle name="Normal 201 2" xfId="256"/>
    <cellStyle name="Normal 202" xfId="257"/>
    <cellStyle name="Normal 202 2" xfId="258"/>
    <cellStyle name="Normal 203" xfId="259"/>
    <cellStyle name="Normal 203 2" xfId="260"/>
    <cellStyle name="Normal 204" xfId="261"/>
    <cellStyle name="Normal 204 2" xfId="262"/>
    <cellStyle name="Normal 205" xfId="263"/>
    <cellStyle name="Normal 205 2" xfId="264"/>
    <cellStyle name="Normal 206" xfId="265"/>
    <cellStyle name="Normal 206 2" xfId="266"/>
    <cellStyle name="Normal 207" xfId="267"/>
    <cellStyle name="Normal 207 2" xfId="268"/>
    <cellStyle name="Normal 208" xfId="269"/>
    <cellStyle name="Normal 208 2" xfId="270"/>
    <cellStyle name="Normal 209" xfId="271"/>
    <cellStyle name="Normal 209 2" xfId="272"/>
    <cellStyle name="Normal 21" xfId="273"/>
    <cellStyle name="Normal 210" xfId="274"/>
    <cellStyle name="Normal 211" xfId="275"/>
    <cellStyle name="Normal 212" xfId="276"/>
    <cellStyle name="Normal 213" xfId="277"/>
    <cellStyle name="Normal 214" xfId="278"/>
    <cellStyle name="Normal 215" xfId="279"/>
    <cellStyle name="Normal 216" xfId="280"/>
    <cellStyle name="Normal 217" xfId="281"/>
    <cellStyle name="Normal 218" xfId="282"/>
    <cellStyle name="Normal 219" xfId="283"/>
    <cellStyle name="Normal 22" xfId="284"/>
    <cellStyle name="Normal 220" xfId="285"/>
    <cellStyle name="Normal 221" xfId="286"/>
    <cellStyle name="Normal 222" xfId="287"/>
    <cellStyle name="Normal 223" xfId="288"/>
    <cellStyle name="Normal 224" xfId="289"/>
    <cellStyle name="Normal 225" xfId="290"/>
    <cellStyle name="Normal 226" xfId="291"/>
    <cellStyle name="Normal 227" xfId="292"/>
    <cellStyle name="Normal 228" xfId="293"/>
    <cellStyle name="Normal 229" xfId="294"/>
    <cellStyle name="Normal 23" xfId="295"/>
    <cellStyle name="Normal 230" xfId="296"/>
    <cellStyle name="Normal 231" xfId="297"/>
    <cellStyle name="Normal 232" xfId="298"/>
    <cellStyle name="Normal 233" xfId="299"/>
    <cellStyle name="Normal 234" xfId="300"/>
    <cellStyle name="Normal 235" xfId="301"/>
    <cellStyle name="Normal 236" xfId="302"/>
    <cellStyle name="Normal 237" xfId="303"/>
    <cellStyle name="Normal 238" xfId="304"/>
    <cellStyle name="Normal 239" xfId="305"/>
    <cellStyle name="Normal 24" xfId="306"/>
    <cellStyle name="Normal 240" xfId="307"/>
    <cellStyle name="Normal 241" xfId="308"/>
    <cellStyle name="Normal 242" xfId="309"/>
    <cellStyle name="Normal 243" xfId="310"/>
    <cellStyle name="Normal 244" xfId="311"/>
    <cellStyle name="Normal 245" xfId="312"/>
    <cellStyle name="Normal 246" xfId="313"/>
    <cellStyle name="Normal 247" xfId="314"/>
    <cellStyle name="Normal 248" xfId="315"/>
    <cellStyle name="Normal 249" xfId="316"/>
    <cellStyle name="Normal 25" xfId="317"/>
    <cellStyle name="Normal 250" xfId="318"/>
    <cellStyle name="Normal 251" xfId="319"/>
    <cellStyle name="Normal 252" xfId="320"/>
    <cellStyle name="Normal 253" xfId="321"/>
    <cellStyle name="Normal 254" xfId="322"/>
    <cellStyle name="Normal 255" xfId="323"/>
    <cellStyle name="Normal 256" xfId="324"/>
    <cellStyle name="Normal 257" xfId="325"/>
    <cellStyle name="Normal 258" xfId="326"/>
    <cellStyle name="Normal 26" xfId="327"/>
    <cellStyle name="Normal 27" xfId="328"/>
    <cellStyle name="Normal 28" xfId="329"/>
    <cellStyle name="Normal 29" xfId="330"/>
    <cellStyle name="Normal 3" xfId="331"/>
    <cellStyle name="Normal 30" xfId="332"/>
    <cellStyle name="Normal 31" xfId="333"/>
    <cellStyle name="Normal 32" xfId="334"/>
    <cellStyle name="Normal 33" xfId="335"/>
    <cellStyle name="Normal 34" xfId="336"/>
    <cellStyle name="Normal 35" xfId="337"/>
    <cellStyle name="Normal 35 2" xfId="338"/>
    <cellStyle name="Normal 36" xfId="339"/>
    <cellStyle name="Normal 36 2" xfId="340"/>
    <cellStyle name="Normal 37" xfId="341"/>
    <cellStyle name="Normal 37 2" xfId="342"/>
    <cellStyle name="Normal 38" xfId="343"/>
    <cellStyle name="Normal 39" xfId="344"/>
    <cellStyle name="Normal 4" xfId="345"/>
    <cellStyle name="Normal 40" xfId="346"/>
    <cellStyle name="Normal 41" xfId="347"/>
    <cellStyle name="Normal 42" xfId="348"/>
    <cellStyle name="Normal 43" xfId="349"/>
    <cellStyle name="Normal 44" xfId="350"/>
    <cellStyle name="Normal 45" xfId="351"/>
    <cellStyle name="Normal 46" xfId="352"/>
    <cellStyle name="Normal 47" xfId="353"/>
    <cellStyle name="Normal 48" xfId="354"/>
    <cellStyle name="Normal 49" xfId="355"/>
    <cellStyle name="Normal 5" xfId="356"/>
    <cellStyle name="Normal 50" xfId="357"/>
    <cellStyle name="Normal 51" xfId="358"/>
    <cellStyle name="Normal 52" xfId="359"/>
    <cellStyle name="Normal 53" xfId="360"/>
    <cellStyle name="Normal 53 2" xfId="361"/>
    <cellStyle name="Normal 54" xfId="362"/>
    <cellStyle name="Normal 54 2" xfId="363"/>
    <cellStyle name="Normal 55" xfId="364"/>
    <cellStyle name="Normal 55 2" xfId="365"/>
    <cellStyle name="Normal 56" xfId="366"/>
    <cellStyle name="Normal 57" xfId="367"/>
    <cellStyle name="Normal 58" xfId="368"/>
    <cellStyle name="Normal 59" xfId="369"/>
    <cellStyle name="Normal 6" xfId="370"/>
    <cellStyle name="Normal 60" xfId="371"/>
    <cellStyle name="Normal 61" xfId="372"/>
    <cellStyle name="Normal 62" xfId="373"/>
    <cellStyle name="Normal 63" xfId="374"/>
    <cellStyle name="Normal 64" xfId="375"/>
    <cellStyle name="Normal 64 2" xfId="376"/>
    <cellStyle name="Normal 65" xfId="377"/>
    <cellStyle name="Normal 65 2" xfId="378"/>
    <cellStyle name="Normal 66" xfId="379"/>
    <cellStyle name="Normal 66 2" xfId="380"/>
    <cellStyle name="Normal 67" xfId="381"/>
    <cellStyle name="Normal 68" xfId="382"/>
    <cellStyle name="Normal 69" xfId="383"/>
    <cellStyle name="Normal 7" xfId="384"/>
    <cellStyle name="Normal 70" xfId="385"/>
    <cellStyle name="Normal 71" xfId="386"/>
    <cellStyle name="Normal 72" xfId="387"/>
    <cellStyle name="Normal 73" xfId="388"/>
    <cellStyle name="Normal 74" xfId="389"/>
    <cellStyle name="Normal 75" xfId="390"/>
    <cellStyle name="Normal 76" xfId="391"/>
    <cellStyle name="Normal 77" xfId="392"/>
    <cellStyle name="Normal 78" xfId="393"/>
    <cellStyle name="Normal 79" xfId="394"/>
    <cellStyle name="Normal 8" xfId="395"/>
    <cellStyle name="Normal 80" xfId="396"/>
    <cellStyle name="Normal 81" xfId="397"/>
    <cellStyle name="Normal 82" xfId="398"/>
    <cellStyle name="Normal 83" xfId="399"/>
    <cellStyle name="Normal 84" xfId="400"/>
    <cellStyle name="Normal 85" xfId="401"/>
    <cellStyle name="Normal 86" xfId="402"/>
    <cellStyle name="Normal 87" xfId="403"/>
    <cellStyle name="Normal 88" xfId="404"/>
    <cellStyle name="Normal 89" xfId="405"/>
    <cellStyle name="Normal 9" xfId="406"/>
    <cellStyle name="Normal 90" xfId="407"/>
    <cellStyle name="Normal 91" xfId="408"/>
    <cellStyle name="Normal 92" xfId="409"/>
    <cellStyle name="Normal 93" xfId="410"/>
    <cellStyle name="Normal 94" xfId="411"/>
    <cellStyle name="Normal 95" xfId="412"/>
    <cellStyle name="Normal 96" xfId="413"/>
    <cellStyle name="Normal 97" xfId="414"/>
    <cellStyle name="Normal 98" xfId="415"/>
    <cellStyle name="Normal 99" xfId="416"/>
    <cellStyle name="Note" xfId="417"/>
    <cellStyle name="Note 2" xfId="418"/>
    <cellStyle name="Note 3" xfId="419"/>
    <cellStyle name="Note 3 2" xfId="420"/>
    <cellStyle name="Output" xfId="421"/>
    <cellStyle name="Output 2" xfId="422"/>
    <cellStyle name="Output 3" xfId="423"/>
    <cellStyle name="Percent" xfId="424"/>
    <cellStyle name="Title" xfId="425"/>
    <cellStyle name="Title 2" xfId="426"/>
    <cellStyle name="Title 3" xfId="427"/>
    <cellStyle name="Total" xfId="428"/>
    <cellStyle name="Total 2" xfId="429"/>
    <cellStyle name="Total 3" xfId="430"/>
    <cellStyle name="Warning Text" xfId="431"/>
    <cellStyle name="Warning Text 2" xfId="432"/>
    <cellStyle name="Warning Text 3" xfId="43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19050</xdr:colOff>
      <xdr:row>0</xdr:row>
      <xdr:rowOff>0</xdr:rowOff>
    </xdr:from>
    <xdr:to>
      <xdr:col>13</xdr:col>
      <xdr:colOff>742950</xdr:colOff>
      <xdr:row>2</xdr:row>
      <xdr:rowOff>28575</xdr:rowOff>
    </xdr:to>
    <xdr:pic>
      <xdr:nvPicPr>
        <xdr:cNvPr id="1" name="Picture 2" descr="173900_logo_final"/>
        <xdr:cNvPicPr preferRelativeResize="1">
          <a:picLocks noChangeAspect="1"/>
        </xdr:cNvPicPr>
      </xdr:nvPicPr>
      <xdr:blipFill>
        <a:blip r:embed="rId1"/>
        <a:stretch>
          <a:fillRect/>
        </a:stretch>
      </xdr:blipFill>
      <xdr:spPr>
        <a:xfrm>
          <a:off x="6781800" y="0"/>
          <a:ext cx="2266950" cy="10001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733425</xdr:colOff>
      <xdr:row>0</xdr:row>
      <xdr:rowOff>9525</xdr:rowOff>
    </xdr:from>
    <xdr:to>
      <xdr:col>5</xdr:col>
      <xdr:colOff>1362075</xdr:colOff>
      <xdr:row>3</xdr:row>
      <xdr:rowOff>38100</xdr:rowOff>
    </xdr:to>
    <xdr:pic>
      <xdr:nvPicPr>
        <xdr:cNvPr id="1" name="Picture 9" descr="173900_logo_final"/>
        <xdr:cNvPicPr preferRelativeResize="1">
          <a:picLocks noChangeAspect="1"/>
        </xdr:cNvPicPr>
      </xdr:nvPicPr>
      <xdr:blipFill>
        <a:blip r:embed="rId1"/>
        <a:stretch>
          <a:fillRect/>
        </a:stretch>
      </xdr:blipFill>
      <xdr:spPr>
        <a:xfrm>
          <a:off x="4267200" y="9525"/>
          <a:ext cx="171450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R97"/>
  <sheetViews>
    <sheetView rightToLeft="1" tabSelected="1" zoomScaleSheetLayoutView="112" workbookViewId="0" topLeftCell="A1">
      <selection activeCell="B2" sqref="B2"/>
    </sheetView>
  </sheetViews>
  <sheetFormatPr defaultColWidth="9.140625" defaultRowHeight="15"/>
  <cols>
    <col min="1" max="1" width="2.421875" style="4" customWidth="1"/>
    <col min="2" max="2" width="21.140625" style="0" customWidth="1"/>
    <col min="3" max="4" width="8.140625" style="0" customWidth="1"/>
    <col min="5" max="5" width="9.00390625" style="0" customWidth="1"/>
    <col min="6" max="6" width="9.421875" style="0" customWidth="1"/>
    <col min="7" max="7" width="9.00390625" style="0" customWidth="1"/>
    <col min="8" max="9" width="9.421875" style="17" customWidth="1"/>
    <col min="10" max="10" width="8.140625" style="0" customWidth="1"/>
    <col min="11" max="11" width="7.140625" style="0" customWidth="1"/>
    <col min="12" max="12" width="8.00390625" style="0" customWidth="1"/>
    <col min="13" max="13" width="15.140625" style="0" customWidth="1"/>
    <col min="14" max="14" width="14.8515625" style="0" customWidth="1"/>
  </cols>
  <sheetData>
    <row r="1" spans="2:9" s="7" customFormat="1" ht="43.5" customHeight="1">
      <c r="B1" s="83" t="s">
        <v>0</v>
      </c>
      <c r="C1" s="83"/>
      <c r="D1" s="83"/>
      <c r="E1" s="83"/>
      <c r="H1" s="17"/>
      <c r="I1" s="17"/>
    </row>
    <row r="2" spans="2:4" ht="33" customHeight="1">
      <c r="B2" s="50" t="s">
        <v>267</v>
      </c>
      <c r="C2" s="50"/>
      <c r="D2" s="50"/>
    </row>
    <row r="3" spans="2:14" ht="27" customHeight="1">
      <c r="B3" s="34" t="s">
        <v>2</v>
      </c>
      <c r="C3" s="84">
        <v>613394508.77</v>
      </c>
      <c r="D3" s="84"/>
      <c r="E3" s="84"/>
      <c r="F3" s="35"/>
      <c r="G3" s="12"/>
      <c r="H3" s="36"/>
      <c r="I3" s="37"/>
      <c r="J3" s="35"/>
      <c r="K3" s="35"/>
      <c r="L3" s="34" t="s">
        <v>6</v>
      </c>
      <c r="M3" s="38"/>
      <c r="N3" s="39">
        <v>36</v>
      </c>
    </row>
    <row r="4" spans="2:14" ht="24.75" customHeight="1">
      <c r="B4" s="34" t="s">
        <v>3</v>
      </c>
      <c r="C4" s="84">
        <v>1098745665</v>
      </c>
      <c r="D4" s="84"/>
      <c r="E4" s="84"/>
      <c r="F4" s="35"/>
      <c r="G4" s="35"/>
      <c r="H4" s="40"/>
      <c r="I4" s="37"/>
      <c r="J4" s="35"/>
      <c r="K4" s="35"/>
      <c r="L4" s="34" t="s">
        <v>7</v>
      </c>
      <c r="M4" s="38"/>
      <c r="N4" s="39">
        <v>11</v>
      </c>
    </row>
    <row r="5" spans="2:14" ht="24.75" customHeight="1">
      <c r="B5" s="41" t="s">
        <v>4</v>
      </c>
      <c r="C5" s="92">
        <v>388</v>
      </c>
      <c r="D5" s="92"/>
      <c r="E5" s="42"/>
      <c r="F5" s="35"/>
      <c r="G5" s="35"/>
      <c r="H5" s="37"/>
      <c r="I5" s="37"/>
      <c r="J5" s="35"/>
      <c r="K5" s="35"/>
      <c r="L5" s="34" t="s">
        <v>8</v>
      </c>
      <c r="M5" s="38"/>
      <c r="N5" s="39">
        <v>10</v>
      </c>
    </row>
    <row r="6" spans="2:14" ht="26.25" customHeight="1">
      <c r="B6" s="43" t="s">
        <v>51</v>
      </c>
      <c r="C6" s="90">
        <v>513.25</v>
      </c>
      <c r="D6" s="90"/>
      <c r="E6" s="38"/>
      <c r="F6" s="1"/>
      <c r="G6" s="35"/>
      <c r="H6" s="37"/>
      <c r="I6" s="37"/>
      <c r="J6" s="44"/>
      <c r="K6" s="35"/>
      <c r="L6" s="34" t="s">
        <v>9</v>
      </c>
      <c r="M6" s="38"/>
      <c r="N6" s="45">
        <v>1</v>
      </c>
    </row>
    <row r="7" spans="2:14" s="7" customFormat="1" ht="27" customHeight="1">
      <c r="B7" s="41" t="s">
        <v>1</v>
      </c>
      <c r="C7" s="63">
        <v>-0.27</v>
      </c>
      <c r="D7" s="46"/>
      <c r="E7" s="41"/>
      <c r="F7" s="35"/>
      <c r="G7" s="47"/>
      <c r="H7" s="37"/>
      <c r="I7" s="37"/>
      <c r="J7" s="44"/>
      <c r="K7" s="35"/>
      <c r="L7" s="34" t="s">
        <v>10</v>
      </c>
      <c r="M7" s="38"/>
      <c r="N7" s="39">
        <v>15</v>
      </c>
    </row>
    <row r="8" spans="2:16" ht="28.5" customHeight="1">
      <c r="B8" s="34" t="s">
        <v>5</v>
      </c>
      <c r="C8" s="45">
        <v>96</v>
      </c>
      <c r="D8" s="45"/>
      <c r="E8" s="38"/>
      <c r="F8" s="35"/>
      <c r="G8" s="35"/>
      <c r="H8" s="37"/>
      <c r="I8" s="40"/>
      <c r="J8" s="44"/>
      <c r="K8" s="35"/>
      <c r="L8" s="48" t="s">
        <v>11</v>
      </c>
      <c r="M8" s="38"/>
      <c r="N8" s="49">
        <v>44</v>
      </c>
      <c r="P8" s="2"/>
    </row>
    <row r="9" spans="5:14" s="7" customFormat="1" ht="24" customHeight="1">
      <c r="E9" s="91" t="s">
        <v>268</v>
      </c>
      <c r="F9" s="91"/>
      <c r="G9" s="91"/>
      <c r="H9" s="91"/>
      <c r="I9" s="91"/>
      <c r="J9" s="91"/>
      <c r="K9" s="91"/>
      <c r="N9" s="3"/>
    </row>
    <row r="10" spans="1:14" s="7" customFormat="1" ht="31.5" customHeight="1">
      <c r="A10" s="11"/>
      <c r="B10" s="9" t="s">
        <v>12</v>
      </c>
      <c r="C10" s="10" t="s">
        <v>13</v>
      </c>
      <c r="D10" s="10" t="s">
        <v>14</v>
      </c>
      <c r="E10" s="10" t="s">
        <v>15</v>
      </c>
      <c r="F10" s="10" t="s">
        <v>16</v>
      </c>
      <c r="G10" s="10" t="s">
        <v>17</v>
      </c>
      <c r="H10" s="10" t="s">
        <v>18</v>
      </c>
      <c r="I10" s="10" t="s">
        <v>19</v>
      </c>
      <c r="J10" s="10" t="s">
        <v>20</v>
      </c>
      <c r="K10" s="10" t="s">
        <v>21</v>
      </c>
      <c r="L10" s="10" t="s">
        <v>4</v>
      </c>
      <c r="M10" s="10" t="s">
        <v>22</v>
      </c>
      <c r="N10" s="10" t="s">
        <v>23</v>
      </c>
    </row>
    <row r="11" spans="1:14" ht="24.75" customHeight="1">
      <c r="A11" s="11"/>
      <c r="B11" s="75" t="s">
        <v>24</v>
      </c>
      <c r="C11" s="77"/>
      <c r="D11" s="77"/>
      <c r="E11" s="77"/>
      <c r="F11" s="77"/>
      <c r="G11" s="77"/>
      <c r="H11" s="77"/>
      <c r="I11" s="77"/>
      <c r="J11" s="77"/>
      <c r="K11" s="77"/>
      <c r="L11" s="77"/>
      <c r="M11" s="77"/>
      <c r="N11" s="77"/>
    </row>
    <row r="12" spans="1:14" s="7" customFormat="1" ht="30" customHeight="1">
      <c r="A12" s="11"/>
      <c r="B12" s="29" t="s">
        <v>76</v>
      </c>
      <c r="C12" s="29" t="s">
        <v>77</v>
      </c>
      <c r="D12" s="52">
        <v>0.26</v>
      </c>
      <c r="E12" s="52">
        <v>0.26</v>
      </c>
      <c r="F12" s="52">
        <v>0.26</v>
      </c>
      <c r="G12" s="52">
        <v>0.26</v>
      </c>
      <c r="H12" s="52">
        <v>0.26</v>
      </c>
      <c r="I12" s="52">
        <v>0.26</v>
      </c>
      <c r="J12" s="52">
        <v>0.25</v>
      </c>
      <c r="K12" s="53">
        <v>4</v>
      </c>
      <c r="L12" s="54">
        <v>2</v>
      </c>
      <c r="M12" s="55">
        <v>350000</v>
      </c>
      <c r="N12" s="55">
        <v>91000</v>
      </c>
    </row>
    <row r="13" spans="1:14" s="7" customFormat="1" ht="30" customHeight="1">
      <c r="A13" s="11"/>
      <c r="B13" s="29" t="s">
        <v>225</v>
      </c>
      <c r="C13" s="29" t="s">
        <v>226</v>
      </c>
      <c r="D13" s="52">
        <v>0.71</v>
      </c>
      <c r="E13" s="52">
        <v>0.72</v>
      </c>
      <c r="F13" s="52">
        <v>0.71</v>
      </c>
      <c r="G13" s="52">
        <v>0.71</v>
      </c>
      <c r="H13" s="52">
        <v>0.71</v>
      </c>
      <c r="I13" s="52">
        <v>0.72</v>
      </c>
      <c r="J13" s="52">
        <v>0.71</v>
      </c>
      <c r="K13" s="53">
        <v>1.41</v>
      </c>
      <c r="L13" s="54">
        <v>26</v>
      </c>
      <c r="M13" s="55">
        <v>136713343</v>
      </c>
      <c r="N13" s="55">
        <v>97266473.53</v>
      </c>
    </row>
    <row r="14" spans="1:14" s="7" customFormat="1" ht="30" customHeight="1">
      <c r="A14" s="11"/>
      <c r="B14" s="51" t="s">
        <v>144</v>
      </c>
      <c r="C14" s="51" t="s">
        <v>145</v>
      </c>
      <c r="D14" s="52">
        <v>0.38</v>
      </c>
      <c r="E14" s="52">
        <v>0.38</v>
      </c>
      <c r="F14" s="52">
        <v>0.37</v>
      </c>
      <c r="G14" s="52">
        <v>0.37</v>
      </c>
      <c r="H14" s="52">
        <v>0.38</v>
      </c>
      <c r="I14" s="52">
        <v>0.37</v>
      </c>
      <c r="J14" s="52">
        <v>0.38</v>
      </c>
      <c r="K14" s="53">
        <v>-2.63</v>
      </c>
      <c r="L14" s="54">
        <v>11</v>
      </c>
      <c r="M14" s="55">
        <v>75050000</v>
      </c>
      <c r="N14" s="55">
        <v>28018500</v>
      </c>
    </row>
    <row r="15" spans="1:14" s="7" customFormat="1" ht="30" customHeight="1">
      <c r="A15" s="11"/>
      <c r="B15" s="29" t="s">
        <v>170</v>
      </c>
      <c r="C15" s="29" t="s">
        <v>171</v>
      </c>
      <c r="D15" s="52">
        <v>0.23</v>
      </c>
      <c r="E15" s="52">
        <v>0.23</v>
      </c>
      <c r="F15" s="52">
        <v>0.23</v>
      </c>
      <c r="G15" s="52">
        <v>0.23</v>
      </c>
      <c r="H15" s="52">
        <v>0.25</v>
      </c>
      <c r="I15" s="52">
        <v>0.23</v>
      </c>
      <c r="J15" s="52">
        <v>0.25</v>
      </c>
      <c r="K15" s="53">
        <v>-8</v>
      </c>
      <c r="L15" s="54">
        <v>1</v>
      </c>
      <c r="M15" s="55">
        <v>490959</v>
      </c>
      <c r="N15" s="55">
        <v>112920.57</v>
      </c>
    </row>
    <row r="16" spans="1:14" s="7" customFormat="1" ht="30" customHeight="1">
      <c r="A16" s="11"/>
      <c r="B16" s="51" t="s">
        <v>180</v>
      </c>
      <c r="C16" s="51" t="s">
        <v>181</v>
      </c>
      <c r="D16" s="52">
        <v>0.15</v>
      </c>
      <c r="E16" s="52">
        <v>0.15</v>
      </c>
      <c r="F16" s="52">
        <v>0.15</v>
      </c>
      <c r="G16" s="52">
        <v>0.15</v>
      </c>
      <c r="H16" s="52">
        <v>0.14</v>
      </c>
      <c r="I16" s="52">
        <v>0.15</v>
      </c>
      <c r="J16" s="52">
        <v>0.14</v>
      </c>
      <c r="K16" s="53">
        <v>7.14</v>
      </c>
      <c r="L16" s="54">
        <v>2</v>
      </c>
      <c r="M16" s="55">
        <v>15000000</v>
      </c>
      <c r="N16" s="55">
        <v>2250000</v>
      </c>
    </row>
    <row r="17" spans="1:14" s="7" customFormat="1" ht="30" customHeight="1">
      <c r="A17" s="11"/>
      <c r="B17" s="29" t="s">
        <v>112</v>
      </c>
      <c r="C17" s="29" t="s">
        <v>113</v>
      </c>
      <c r="D17" s="52">
        <v>0.26</v>
      </c>
      <c r="E17" s="52">
        <v>0.26</v>
      </c>
      <c r="F17" s="52">
        <v>0.26</v>
      </c>
      <c r="G17" s="52">
        <v>0.26</v>
      </c>
      <c r="H17" s="52">
        <v>0.27</v>
      </c>
      <c r="I17" s="52">
        <v>0.26</v>
      </c>
      <c r="J17" s="52">
        <v>0.27</v>
      </c>
      <c r="K17" s="53">
        <v>-3.7</v>
      </c>
      <c r="L17" s="54">
        <v>1</v>
      </c>
      <c r="M17" s="55">
        <v>100000</v>
      </c>
      <c r="N17" s="55">
        <v>26000</v>
      </c>
    </row>
    <row r="18" spans="1:14" s="7" customFormat="1" ht="30" customHeight="1">
      <c r="A18" s="11"/>
      <c r="B18" s="51" t="s">
        <v>70</v>
      </c>
      <c r="C18" s="51" t="s">
        <v>71</v>
      </c>
      <c r="D18" s="52">
        <v>0.34</v>
      </c>
      <c r="E18" s="52">
        <v>0.36</v>
      </c>
      <c r="F18" s="52">
        <v>0.34</v>
      </c>
      <c r="G18" s="52">
        <v>0.35</v>
      </c>
      <c r="H18" s="52">
        <v>0.34</v>
      </c>
      <c r="I18" s="52">
        <v>0.35</v>
      </c>
      <c r="J18" s="52">
        <v>0.34</v>
      </c>
      <c r="K18" s="53">
        <v>2.94</v>
      </c>
      <c r="L18" s="54">
        <v>86</v>
      </c>
      <c r="M18" s="55">
        <v>313856076</v>
      </c>
      <c r="N18" s="55">
        <v>110923719.54</v>
      </c>
    </row>
    <row r="19" spans="1:14" s="7" customFormat="1" ht="30" customHeight="1">
      <c r="A19" s="11"/>
      <c r="B19" s="51" t="s">
        <v>96</v>
      </c>
      <c r="C19" s="51" t="s">
        <v>97</v>
      </c>
      <c r="D19" s="52">
        <v>0.46</v>
      </c>
      <c r="E19" s="52">
        <v>0.46</v>
      </c>
      <c r="F19" s="52">
        <v>0.44</v>
      </c>
      <c r="G19" s="52">
        <v>0.45</v>
      </c>
      <c r="H19" s="52">
        <v>0.45</v>
      </c>
      <c r="I19" s="52">
        <v>0.45</v>
      </c>
      <c r="J19" s="52">
        <v>0.46</v>
      </c>
      <c r="K19" s="53">
        <v>-2.17</v>
      </c>
      <c r="L19" s="54">
        <v>27</v>
      </c>
      <c r="M19" s="55">
        <v>80100000</v>
      </c>
      <c r="N19" s="55">
        <v>35818000</v>
      </c>
    </row>
    <row r="20" spans="1:14" s="7" customFormat="1" ht="30" customHeight="1">
      <c r="A20" s="11"/>
      <c r="B20" s="51" t="s">
        <v>39</v>
      </c>
      <c r="C20" s="51" t="s">
        <v>38</v>
      </c>
      <c r="D20" s="52">
        <v>0.34</v>
      </c>
      <c r="E20" s="52">
        <v>0.34</v>
      </c>
      <c r="F20" s="52">
        <v>0.33</v>
      </c>
      <c r="G20" s="52">
        <v>0.34</v>
      </c>
      <c r="H20" s="52">
        <v>0.34</v>
      </c>
      <c r="I20" s="52">
        <v>0.33</v>
      </c>
      <c r="J20" s="52">
        <v>0.34</v>
      </c>
      <c r="K20" s="53">
        <v>-2.94</v>
      </c>
      <c r="L20" s="54">
        <v>13</v>
      </c>
      <c r="M20" s="55">
        <v>194656265</v>
      </c>
      <c r="N20" s="55">
        <v>66167130.1</v>
      </c>
    </row>
    <row r="21" spans="1:14" s="7" customFormat="1" ht="27" customHeight="1">
      <c r="A21" s="11"/>
      <c r="B21" s="51" t="s">
        <v>188</v>
      </c>
      <c r="C21" s="51" t="s">
        <v>189</v>
      </c>
      <c r="D21" s="52">
        <v>0.17</v>
      </c>
      <c r="E21" s="52">
        <v>0.17</v>
      </c>
      <c r="F21" s="52">
        <v>0.17</v>
      </c>
      <c r="G21" s="52">
        <v>0.17</v>
      </c>
      <c r="H21" s="52">
        <v>0.17</v>
      </c>
      <c r="I21" s="52">
        <v>0.17</v>
      </c>
      <c r="J21" s="52">
        <v>0.17</v>
      </c>
      <c r="K21" s="53">
        <v>0</v>
      </c>
      <c r="L21" s="54">
        <v>3</v>
      </c>
      <c r="M21" s="55">
        <v>10600000</v>
      </c>
      <c r="N21" s="55">
        <v>1802000</v>
      </c>
    </row>
    <row r="22" spans="1:14" s="7" customFormat="1" ht="30" customHeight="1">
      <c r="A22" s="11"/>
      <c r="B22" s="51" t="s">
        <v>182</v>
      </c>
      <c r="C22" s="51" t="s">
        <v>183</v>
      </c>
      <c r="D22" s="52">
        <v>0.9</v>
      </c>
      <c r="E22" s="52">
        <v>0.91</v>
      </c>
      <c r="F22" s="52">
        <v>0.9</v>
      </c>
      <c r="G22" s="52">
        <v>0.9</v>
      </c>
      <c r="H22" s="52">
        <v>0.91</v>
      </c>
      <c r="I22" s="52">
        <v>0.91</v>
      </c>
      <c r="J22" s="52">
        <v>0.91</v>
      </c>
      <c r="K22" s="53">
        <v>0</v>
      </c>
      <c r="L22" s="54">
        <v>6</v>
      </c>
      <c r="M22" s="55">
        <v>35800000</v>
      </c>
      <c r="N22" s="55">
        <v>32230000</v>
      </c>
    </row>
    <row r="23" spans="1:14" s="7" customFormat="1" ht="30" customHeight="1">
      <c r="A23" s="11"/>
      <c r="B23" s="29" t="s">
        <v>129</v>
      </c>
      <c r="C23" s="29" t="s">
        <v>130</v>
      </c>
      <c r="D23" s="52">
        <v>0.13</v>
      </c>
      <c r="E23" s="52">
        <v>0.13</v>
      </c>
      <c r="F23" s="52">
        <v>0.13</v>
      </c>
      <c r="G23" s="52">
        <v>0.13</v>
      </c>
      <c r="H23" s="52">
        <v>0.13</v>
      </c>
      <c r="I23" s="52">
        <v>0.13</v>
      </c>
      <c r="J23" s="52">
        <v>0.13</v>
      </c>
      <c r="K23" s="53">
        <v>0</v>
      </c>
      <c r="L23" s="54">
        <v>1</v>
      </c>
      <c r="M23" s="55">
        <v>761000</v>
      </c>
      <c r="N23" s="55">
        <v>98930</v>
      </c>
    </row>
    <row r="24" spans="1:14" s="7" customFormat="1" ht="30" customHeight="1">
      <c r="A24" s="11"/>
      <c r="B24" s="51" t="s">
        <v>116</v>
      </c>
      <c r="C24" s="51" t="s">
        <v>117</v>
      </c>
      <c r="D24" s="52">
        <v>0.44</v>
      </c>
      <c r="E24" s="52">
        <v>0.44</v>
      </c>
      <c r="F24" s="52">
        <v>0.44</v>
      </c>
      <c r="G24" s="52">
        <v>0.44</v>
      </c>
      <c r="H24" s="52">
        <v>0.44</v>
      </c>
      <c r="I24" s="52">
        <v>0.44</v>
      </c>
      <c r="J24" s="52">
        <v>0.44</v>
      </c>
      <c r="K24" s="53">
        <v>0</v>
      </c>
      <c r="L24" s="54">
        <v>22</v>
      </c>
      <c r="M24" s="55">
        <v>24600000</v>
      </c>
      <c r="N24" s="55">
        <v>10824000</v>
      </c>
    </row>
    <row r="25" spans="1:14" s="7" customFormat="1" ht="30" customHeight="1">
      <c r="A25" s="11"/>
      <c r="B25" s="51" t="s">
        <v>162</v>
      </c>
      <c r="C25" s="51" t="s">
        <v>163</v>
      </c>
      <c r="D25" s="52">
        <v>0.9</v>
      </c>
      <c r="E25" s="52">
        <v>0.9</v>
      </c>
      <c r="F25" s="52">
        <v>0.9</v>
      </c>
      <c r="G25" s="52">
        <v>0.9</v>
      </c>
      <c r="H25" s="52">
        <v>0.9</v>
      </c>
      <c r="I25" s="52">
        <v>0.9</v>
      </c>
      <c r="J25" s="52">
        <v>0.9</v>
      </c>
      <c r="K25" s="53">
        <v>0</v>
      </c>
      <c r="L25" s="54">
        <v>3</v>
      </c>
      <c r="M25" s="55">
        <v>63845220</v>
      </c>
      <c r="N25" s="55">
        <v>57460698</v>
      </c>
    </row>
    <row r="26" spans="1:14" s="7" customFormat="1" ht="30" customHeight="1">
      <c r="A26" s="11"/>
      <c r="B26" s="29" t="s">
        <v>134</v>
      </c>
      <c r="C26" s="29" t="s">
        <v>135</v>
      </c>
      <c r="D26" s="52">
        <v>0.41</v>
      </c>
      <c r="E26" s="52">
        <v>0.41</v>
      </c>
      <c r="F26" s="52">
        <v>0.41</v>
      </c>
      <c r="G26" s="52">
        <v>0.41</v>
      </c>
      <c r="H26" s="52">
        <v>0.45</v>
      </c>
      <c r="I26" s="52">
        <v>0.41</v>
      </c>
      <c r="J26" s="52">
        <v>0.45</v>
      </c>
      <c r="K26" s="53">
        <v>-8.89</v>
      </c>
      <c r="L26" s="54">
        <v>2</v>
      </c>
      <c r="M26" s="55">
        <v>200000</v>
      </c>
      <c r="N26" s="55">
        <v>82000</v>
      </c>
    </row>
    <row r="27" spans="1:14" s="7" customFormat="1" ht="30" customHeight="1">
      <c r="A27" s="11"/>
      <c r="B27" s="85" t="s">
        <v>25</v>
      </c>
      <c r="C27" s="86"/>
      <c r="D27" s="87"/>
      <c r="E27" s="88"/>
      <c r="F27" s="88"/>
      <c r="G27" s="88"/>
      <c r="H27" s="88"/>
      <c r="I27" s="88"/>
      <c r="J27" s="88"/>
      <c r="K27" s="89"/>
      <c r="L27" s="54">
        <f>SUM(L12:L26)</f>
        <v>206</v>
      </c>
      <c r="M27" s="55">
        <f>SUM(M12:M26)</f>
        <v>952122863</v>
      </c>
      <c r="N27" s="55">
        <f>SUM(N12:N26)</f>
        <v>443171371.74</v>
      </c>
    </row>
    <row r="28" spans="1:14" s="7" customFormat="1" ht="30" customHeight="1">
      <c r="A28" s="20"/>
      <c r="B28" s="80" t="s">
        <v>62</v>
      </c>
      <c r="C28" s="81"/>
      <c r="D28" s="81"/>
      <c r="E28" s="81"/>
      <c r="F28" s="81"/>
      <c r="G28" s="81"/>
      <c r="H28" s="81"/>
      <c r="I28" s="81"/>
      <c r="J28" s="81"/>
      <c r="K28" s="81"/>
      <c r="L28" s="81"/>
      <c r="M28" s="81"/>
      <c r="N28" s="82"/>
    </row>
    <row r="29" spans="1:14" s="7" customFormat="1" ht="30" customHeight="1">
      <c r="A29" s="20"/>
      <c r="B29" s="29" t="s">
        <v>63</v>
      </c>
      <c r="C29" s="29" t="s">
        <v>64</v>
      </c>
      <c r="D29" s="52">
        <v>4.4</v>
      </c>
      <c r="E29" s="52">
        <v>4.4</v>
      </c>
      <c r="F29" s="52">
        <v>4.4</v>
      </c>
      <c r="G29" s="52">
        <v>4.4</v>
      </c>
      <c r="H29" s="52">
        <v>4.41</v>
      </c>
      <c r="I29" s="52">
        <v>4.4</v>
      </c>
      <c r="J29" s="52">
        <v>4.4</v>
      </c>
      <c r="K29" s="53">
        <v>0</v>
      </c>
      <c r="L29" s="54">
        <v>5</v>
      </c>
      <c r="M29" s="55">
        <v>319603</v>
      </c>
      <c r="N29" s="55">
        <v>1406253.2</v>
      </c>
    </row>
    <row r="30" spans="1:14" s="7" customFormat="1" ht="30" customHeight="1">
      <c r="A30" s="20"/>
      <c r="B30" s="85" t="s">
        <v>278</v>
      </c>
      <c r="C30" s="86"/>
      <c r="D30" s="87"/>
      <c r="E30" s="88"/>
      <c r="F30" s="88"/>
      <c r="G30" s="88"/>
      <c r="H30" s="88"/>
      <c r="I30" s="88"/>
      <c r="J30" s="88"/>
      <c r="K30" s="89"/>
      <c r="L30" s="54">
        <v>5</v>
      </c>
      <c r="M30" s="55">
        <v>319603</v>
      </c>
      <c r="N30" s="55">
        <v>1406253.2</v>
      </c>
    </row>
    <row r="31" spans="1:14" s="7" customFormat="1" ht="30" customHeight="1">
      <c r="A31" s="20"/>
      <c r="B31" s="80" t="s">
        <v>57</v>
      </c>
      <c r="C31" s="81"/>
      <c r="D31" s="81"/>
      <c r="E31" s="81"/>
      <c r="F31" s="81"/>
      <c r="G31" s="81"/>
      <c r="H31" s="81"/>
      <c r="I31" s="81"/>
      <c r="J31" s="81"/>
      <c r="K31" s="81"/>
      <c r="L31" s="81"/>
      <c r="M31" s="81"/>
      <c r="N31" s="82"/>
    </row>
    <row r="32" spans="1:18" s="7" customFormat="1" ht="30" customHeight="1">
      <c r="A32" s="20"/>
      <c r="B32" s="29" t="s">
        <v>43</v>
      </c>
      <c r="C32" s="29" t="s">
        <v>44</v>
      </c>
      <c r="D32" s="52">
        <v>0.35</v>
      </c>
      <c r="E32" s="52">
        <v>0.35</v>
      </c>
      <c r="F32" s="52">
        <v>0.35</v>
      </c>
      <c r="G32" s="52">
        <v>0.35</v>
      </c>
      <c r="H32" s="52">
        <v>0.35</v>
      </c>
      <c r="I32" s="52">
        <v>0.35</v>
      </c>
      <c r="J32" s="52">
        <v>0.35</v>
      </c>
      <c r="K32" s="53">
        <v>0</v>
      </c>
      <c r="L32" s="54">
        <v>4</v>
      </c>
      <c r="M32" s="55">
        <v>6500000</v>
      </c>
      <c r="N32" s="55">
        <v>2275000</v>
      </c>
      <c r="R32" s="7">
        <v>4.4</v>
      </c>
    </row>
    <row r="33" spans="1:14" s="7" customFormat="1" ht="30" customHeight="1">
      <c r="A33" s="20"/>
      <c r="B33" s="85" t="s">
        <v>257</v>
      </c>
      <c r="C33" s="86"/>
      <c r="D33" s="87"/>
      <c r="E33" s="88"/>
      <c r="F33" s="88"/>
      <c r="G33" s="88"/>
      <c r="H33" s="88"/>
      <c r="I33" s="88"/>
      <c r="J33" s="88"/>
      <c r="K33" s="89"/>
      <c r="L33" s="54">
        <v>4</v>
      </c>
      <c r="M33" s="55">
        <v>6500000</v>
      </c>
      <c r="N33" s="55">
        <v>2275000</v>
      </c>
    </row>
    <row r="34" spans="1:14" s="7" customFormat="1" ht="36" customHeight="1">
      <c r="A34" s="11"/>
      <c r="B34" s="80" t="s">
        <v>26</v>
      </c>
      <c r="C34" s="81"/>
      <c r="D34" s="81"/>
      <c r="E34" s="81"/>
      <c r="F34" s="81"/>
      <c r="G34" s="81"/>
      <c r="H34" s="81"/>
      <c r="I34" s="81"/>
      <c r="J34" s="81"/>
      <c r="K34" s="81"/>
      <c r="L34" s="81"/>
      <c r="M34" s="81"/>
      <c r="N34" s="82"/>
    </row>
    <row r="35" spans="1:14" s="7" customFormat="1" ht="30" customHeight="1">
      <c r="A35" s="11"/>
      <c r="B35" s="29" t="s">
        <v>131</v>
      </c>
      <c r="C35" s="29" t="s">
        <v>132</v>
      </c>
      <c r="D35" s="52">
        <v>12.75</v>
      </c>
      <c r="E35" s="52">
        <v>13.86</v>
      </c>
      <c r="F35" s="52">
        <v>12.75</v>
      </c>
      <c r="G35" s="52">
        <v>13.36</v>
      </c>
      <c r="H35" s="52">
        <v>12.61</v>
      </c>
      <c r="I35" s="52">
        <v>13.86</v>
      </c>
      <c r="J35" s="52">
        <v>12.6</v>
      </c>
      <c r="K35" s="53">
        <v>10</v>
      </c>
      <c r="L35" s="54">
        <v>5</v>
      </c>
      <c r="M35" s="55">
        <v>123000</v>
      </c>
      <c r="N35" s="55">
        <v>1643700</v>
      </c>
    </row>
    <row r="36" spans="1:14" s="7" customFormat="1" ht="30" customHeight="1">
      <c r="A36" s="11"/>
      <c r="B36" s="29" t="s">
        <v>176</v>
      </c>
      <c r="C36" s="29" t="s">
        <v>177</v>
      </c>
      <c r="D36" s="52">
        <v>0.64</v>
      </c>
      <c r="E36" s="52">
        <v>0.64</v>
      </c>
      <c r="F36" s="52">
        <v>0.64</v>
      </c>
      <c r="G36" s="52">
        <v>0.64</v>
      </c>
      <c r="H36" s="52">
        <v>0.62</v>
      </c>
      <c r="I36" s="52">
        <v>0.64</v>
      </c>
      <c r="J36" s="52">
        <v>0.63</v>
      </c>
      <c r="K36" s="53">
        <v>1.59</v>
      </c>
      <c r="L36" s="54">
        <v>1</v>
      </c>
      <c r="M36" s="55">
        <v>1000000</v>
      </c>
      <c r="N36" s="55">
        <v>640000</v>
      </c>
    </row>
    <row r="37" spans="1:14" s="7" customFormat="1" ht="30" customHeight="1">
      <c r="A37" s="11"/>
      <c r="B37" s="29" t="s">
        <v>68</v>
      </c>
      <c r="C37" s="29" t="s">
        <v>69</v>
      </c>
      <c r="D37" s="52">
        <v>6.95</v>
      </c>
      <c r="E37" s="52">
        <v>7</v>
      </c>
      <c r="F37" s="52">
        <v>6.93</v>
      </c>
      <c r="G37" s="52">
        <v>6.97</v>
      </c>
      <c r="H37" s="52">
        <v>6.92</v>
      </c>
      <c r="I37" s="52">
        <v>7</v>
      </c>
      <c r="J37" s="52">
        <v>6.99</v>
      </c>
      <c r="K37" s="53">
        <v>0.14</v>
      </c>
      <c r="L37" s="54">
        <v>26</v>
      </c>
      <c r="M37" s="55">
        <v>2335000</v>
      </c>
      <c r="N37" s="55">
        <v>16266150</v>
      </c>
    </row>
    <row r="38" spans="1:14" s="7" customFormat="1" ht="30" customHeight="1">
      <c r="A38" s="11"/>
      <c r="B38" s="29" t="s">
        <v>229</v>
      </c>
      <c r="C38" s="29" t="s">
        <v>230</v>
      </c>
      <c r="D38" s="52">
        <v>2.01</v>
      </c>
      <c r="E38" s="52">
        <v>2.13</v>
      </c>
      <c r="F38" s="52">
        <v>2.01</v>
      </c>
      <c r="G38" s="52">
        <v>2.09</v>
      </c>
      <c r="H38" s="52">
        <v>2.01</v>
      </c>
      <c r="I38" s="52">
        <v>2.07</v>
      </c>
      <c r="J38" s="52">
        <v>2</v>
      </c>
      <c r="K38" s="53">
        <v>3.5</v>
      </c>
      <c r="L38" s="54">
        <v>57</v>
      </c>
      <c r="M38" s="55">
        <v>36092528</v>
      </c>
      <c r="N38" s="55">
        <v>75528338.33</v>
      </c>
    </row>
    <row r="39" spans="1:14" s="7" customFormat="1" ht="27" customHeight="1">
      <c r="A39" s="11"/>
      <c r="B39" s="79" t="s">
        <v>27</v>
      </c>
      <c r="C39" s="79"/>
      <c r="D39" s="76"/>
      <c r="E39" s="76"/>
      <c r="F39" s="76"/>
      <c r="G39" s="76"/>
      <c r="H39" s="76"/>
      <c r="I39" s="76"/>
      <c r="J39" s="76"/>
      <c r="K39" s="76"/>
      <c r="L39" s="32">
        <f>SUM(L35:L38)</f>
        <v>89</v>
      </c>
      <c r="M39" s="33">
        <f>SUM(M35:M38)</f>
        <v>39550528</v>
      </c>
      <c r="N39" s="33">
        <f>SUM(N35:N38)</f>
        <v>94078188.33</v>
      </c>
    </row>
    <row r="40" spans="2:14" ht="25.5" customHeight="1">
      <c r="B40" s="77" t="s">
        <v>30</v>
      </c>
      <c r="C40" s="77"/>
      <c r="D40" s="77"/>
      <c r="E40" s="77"/>
      <c r="F40" s="77"/>
      <c r="G40" s="77"/>
      <c r="H40" s="77"/>
      <c r="I40" s="77"/>
      <c r="J40" s="77"/>
      <c r="K40" s="77"/>
      <c r="L40" s="77"/>
      <c r="M40" s="77"/>
      <c r="N40" s="77"/>
    </row>
    <row r="41" spans="2:14" s="7" customFormat="1" ht="30" customHeight="1">
      <c r="B41" s="29" t="s">
        <v>237</v>
      </c>
      <c r="C41" s="29" t="s">
        <v>236</v>
      </c>
      <c r="D41" s="52">
        <v>0.27</v>
      </c>
      <c r="E41" s="52">
        <v>0.27</v>
      </c>
      <c r="F41" s="52">
        <v>0.27</v>
      </c>
      <c r="G41" s="52">
        <v>0.27</v>
      </c>
      <c r="H41" s="52">
        <v>0.27</v>
      </c>
      <c r="I41" s="52">
        <v>0.27</v>
      </c>
      <c r="J41" s="52">
        <v>0.27</v>
      </c>
      <c r="K41" s="53">
        <v>0</v>
      </c>
      <c r="L41" s="54">
        <v>4</v>
      </c>
      <c r="M41" s="55">
        <v>2300000</v>
      </c>
      <c r="N41" s="55">
        <v>621000</v>
      </c>
    </row>
    <row r="42" spans="2:14" s="7" customFormat="1" ht="32.25" customHeight="1">
      <c r="B42" s="29" t="s">
        <v>251</v>
      </c>
      <c r="C42" s="29" t="s">
        <v>252</v>
      </c>
      <c r="D42" s="52">
        <v>1.7</v>
      </c>
      <c r="E42" s="52">
        <v>1.7</v>
      </c>
      <c r="F42" s="52">
        <v>1.7</v>
      </c>
      <c r="G42" s="52">
        <v>1.7</v>
      </c>
      <c r="H42" s="52">
        <v>1.7</v>
      </c>
      <c r="I42" s="52">
        <v>1.7</v>
      </c>
      <c r="J42" s="52">
        <v>1.7</v>
      </c>
      <c r="K42" s="53">
        <v>0</v>
      </c>
      <c r="L42" s="54">
        <v>2</v>
      </c>
      <c r="M42" s="55">
        <v>923545</v>
      </c>
      <c r="N42" s="55">
        <v>1570026.5</v>
      </c>
    </row>
    <row r="43" spans="2:14" s="7" customFormat="1" ht="32.25" customHeight="1">
      <c r="B43" s="29" t="s">
        <v>222</v>
      </c>
      <c r="C43" s="29" t="s">
        <v>159</v>
      </c>
      <c r="D43" s="52">
        <v>0.53</v>
      </c>
      <c r="E43" s="52">
        <v>0.53</v>
      </c>
      <c r="F43" s="52">
        <v>0.53</v>
      </c>
      <c r="G43" s="52">
        <v>0.53</v>
      </c>
      <c r="H43" s="52">
        <v>0.52</v>
      </c>
      <c r="I43" s="52">
        <v>0.53</v>
      </c>
      <c r="J43" s="52">
        <v>0.55</v>
      </c>
      <c r="K43" s="53">
        <v>-3.64</v>
      </c>
      <c r="L43" s="54">
        <v>1</v>
      </c>
      <c r="M43" s="55">
        <v>100000</v>
      </c>
      <c r="N43" s="55">
        <v>53000</v>
      </c>
    </row>
    <row r="44" spans="2:14" s="7" customFormat="1" ht="30" customHeight="1">
      <c r="B44" s="29" t="s">
        <v>58</v>
      </c>
      <c r="C44" s="29" t="s">
        <v>59</v>
      </c>
      <c r="D44" s="52">
        <v>0.61</v>
      </c>
      <c r="E44" s="52">
        <v>0.61</v>
      </c>
      <c r="F44" s="52">
        <v>0.61</v>
      </c>
      <c r="G44" s="52">
        <v>0.61</v>
      </c>
      <c r="H44" s="52">
        <v>0.61</v>
      </c>
      <c r="I44" s="52">
        <v>0.61</v>
      </c>
      <c r="J44" s="52">
        <v>0.61</v>
      </c>
      <c r="K44" s="53">
        <v>0</v>
      </c>
      <c r="L44" s="54">
        <v>4</v>
      </c>
      <c r="M44" s="55">
        <v>7000000</v>
      </c>
      <c r="N44" s="55">
        <v>4270000</v>
      </c>
    </row>
    <row r="45" spans="2:14" s="7" customFormat="1" ht="30" customHeight="1">
      <c r="B45" s="29" t="s">
        <v>86</v>
      </c>
      <c r="C45" s="29" t="s">
        <v>87</v>
      </c>
      <c r="D45" s="52">
        <v>2.6</v>
      </c>
      <c r="E45" s="52">
        <v>2.6</v>
      </c>
      <c r="F45" s="52">
        <v>2.6</v>
      </c>
      <c r="G45" s="52">
        <v>2.6</v>
      </c>
      <c r="H45" s="52">
        <v>2.6</v>
      </c>
      <c r="I45" s="52">
        <v>2.6</v>
      </c>
      <c r="J45" s="52">
        <v>2.6</v>
      </c>
      <c r="K45" s="53">
        <v>0</v>
      </c>
      <c r="L45" s="54">
        <v>2</v>
      </c>
      <c r="M45" s="55">
        <v>973733</v>
      </c>
      <c r="N45" s="55">
        <v>2531705.8</v>
      </c>
    </row>
    <row r="46" spans="2:14" s="7" customFormat="1" ht="30" customHeight="1">
      <c r="B46" s="51" t="s">
        <v>108</v>
      </c>
      <c r="C46" s="51" t="s">
        <v>109</v>
      </c>
      <c r="D46" s="52">
        <v>0.41</v>
      </c>
      <c r="E46" s="52">
        <v>0.41</v>
      </c>
      <c r="F46" s="52">
        <v>0.4</v>
      </c>
      <c r="G46" s="52">
        <v>0.4</v>
      </c>
      <c r="H46" s="52">
        <v>0.41</v>
      </c>
      <c r="I46" s="52">
        <v>0.4</v>
      </c>
      <c r="J46" s="52">
        <v>0.41</v>
      </c>
      <c r="K46" s="53">
        <v>-2.44</v>
      </c>
      <c r="L46" s="54">
        <v>35</v>
      </c>
      <c r="M46" s="55">
        <v>72338787</v>
      </c>
      <c r="N46" s="55">
        <v>28960514.8</v>
      </c>
    </row>
    <row r="47" spans="2:14" s="7" customFormat="1" ht="30" customHeight="1">
      <c r="B47" s="51" t="s">
        <v>264</v>
      </c>
      <c r="C47" s="51" t="s">
        <v>265</v>
      </c>
      <c r="D47" s="52">
        <v>0.31</v>
      </c>
      <c r="E47" s="52">
        <v>0.31</v>
      </c>
      <c r="F47" s="52">
        <v>0.3</v>
      </c>
      <c r="G47" s="52">
        <v>0.31</v>
      </c>
      <c r="H47" s="52">
        <v>0.31</v>
      </c>
      <c r="I47" s="52">
        <v>0.3</v>
      </c>
      <c r="J47" s="52">
        <v>0.31</v>
      </c>
      <c r="K47" s="53">
        <v>-3.23</v>
      </c>
      <c r="L47" s="54">
        <v>5</v>
      </c>
      <c r="M47" s="55">
        <v>14000000</v>
      </c>
      <c r="N47" s="55">
        <v>4330000</v>
      </c>
    </row>
    <row r="48" spans="1:14" s="7" customFormat="1" ht="27" customHeight="1">
      <c r="A48" s="11"/>
      <c r="B48" s="78" t="s">
        <v>28</v>
      </c>
      <c r="C48" s="79"/>
      <c r="D48" s="76"/>
      <c r="E48" s="76"/>
      <c r="F48" s="76"/>
      <c r="G48" s="76"/>
      <c r="H48" s="76"/>
      <c r="I48" s="76"/>
      <c r="J48" s="76"/>
      <c r="K48" s="76"/>
      <c r="L48" s="32">
        <f>SUM(L41:L47)</f>
        <v>53</v>
      </c>
      <c r="M48" s="33">
        <f>SUM(M41:M47)</f>
        <v>97636065</v>
      </c>
      <c r="N48" s="33">
        <f>SUM(N41:N47)</f>
        <v>42336247.1</v>
      </c>
    </row>
    <row r="49" spans="1:14" s="5" customFormat="1" ht="30" customHeight="1">
      <c r="A49" s="11"/>
      <c r="B49" s="73" t="s">
        <v>31</v>
      </c>
      <c r="C49" s="74"/>
      <c r="D49" s="74"/>
      <c r="E49" s="74"/>
      <c r="F49" s="74"/>
      <c r="G49" s="74"/>
      <c r="H49" s="74"/>
      <c r="I49" s="74"/>
      <c r="J49" s="74"/>
      <c r="K49" s="74"/>
      <c r="L49" s="74"/>
      <c r="M49" s="74"/>
      <c r="N49" s="75"/>
    </row>
    <row r="50" spans="1:14" s="7" customFormat="1" ht="30" customHeight="1">
      <c r="A50" s="11"/>
      <c r="B50" s="29" t="s">
        <v>99</v>
      </c>
      <c r="C50" s="29" t="s">
        <v>100</v>
      </c>
      <c r="D50" s="52">
        <v>7.5</v>
      </c>
      <c r="E50" s="52">
        <v>7.5</v>
      </c>
      <c r="F50" s="52">
        <v>7.5</v>
      </c>
      <c r="G50" s="52">
        <v>7.5</v>
      </c>
      <c r="H50" s="52">
        <v>7.5</v>
      </c>
      <c r="I50" s="52">
        <v>7.5</v>
      </c>
      <c r="J50" s="52">
        <v>7.5</v>
      </c>
      <c r="K50" s="53">
        <v>0</v>
      </c>
      <c r="L50" s="54">
        <v>5</v>
      </c>
      <c r="M50" s="55">
        <v>450000</v>
      </c>
      <c r="N50" s="55">
        <v>3375000</v>
      </c>
    </row>
    <row r="51" spans="1:14" s="7" customFormat="1" ht="30" customHeight="1">
      <c r="A51" s="11"/>
      <c r="B51" s="29" t="s">
        <v>72</v>
      </c>
      <c r="C51" s="29" t="s">
        <v>73</v>
      </c>
      <c r="D51" s="52">
        <v>23</v>
      </c>
      <c r="E51" s="52">
        <v>23</v>
      </c>
      <c r="F51" s="52">
        <v>22.85</v>
      </c>
      <c r="G51" s="52">
        <v>22.94</v>
      </c>
      <c r="H51" s="52">
        <v>23.24</v>
      </c>
      <c r="I51" s="52">
        <v>22.9</v>
      </c>
      <c r="J51" s="52">
        <v>23</v>
      </c>
      <c r="K51" s="53">
        <v>-0.43</v>
      </c>
      <c r="L51" s="54">
        <v>7</v>
      </c>
      <c r="M51" s="55">
        <v>145000</v>
      </c>
      <c r="N51" s="55">
        <v>3326500</v>
      </c>
    </row>
    <row r="52" spans="1:14" s="7" customFormat="1" ht="30" customHeight="1">
      <c r="A52" s="11"/>
      <c r="B52" s="29" t="s">
        <v>155</v>
      </c>
      <c r="C52" s="29" t="s">
        <v>156</v>
      </c>
      <c r="D52" s="52">
        <v>11.1</v>
      </c>
      <c r="E52" s="52">
        <v>11.1</v>
      </c>
      <c r="F52" s="52">
        <v>11.1</v>
      </c>
      <c r="G52" s="52">
        <v>11.1</v>
      </c>
      <c r="H52" s="52">
        <v>11.05</v>
      </c>
      <c r="I52" s="52">
        <v>11.1</v>
      </c>
      <c r="J52" s="52">
        <v>11.05</v>
      </c>
      <c r="K52" s="53">
        <v>0.45</v>
      </c>
      <c r="L52" s="54">
        <v>5</v>
      </c>
      <c r="M52" s="55">
        <v>350000</v>
      </c>
      <c r="N52" s="55">
        <v>3885000</v>
      </c>
    </row>
    <row r="53" spans="1:14" s="7" customFormat="1" ht="30" customHeight="1">
      <c r="A53" s="11"/>
      <c r="B53" s="29" t="s">
        <v>149</v>
      </c>
      <c r="C53" s="29" t="s">
        <v>150</v>
      </c>
      <c r="D53" s="52">
        <v>11.6</v>
      </c>
      <c r="E53" s="52">
        <v>11.8</v>
      </c>
      <c r="F53" s="52">
        <v>11.6</v>
      </c>
      <c r="G53" s="52">
        <v>11.75</v>
      </c>
      <c r="H53" s="52">
        <v>11.4</v>
      </c>
      <c r="I53" s="52">
        <v>11.75</v>
      </c>
      <c r="J53" s="52">
        <v>11.4</v>
      </c>
      <c r="K53" s="53">
        <v>3.07</v>
      </c>
      <c r="L53" s="54">
        <v>7</v>
      </c>
      <c r="M53" s="55">
        <v>820000</v>
      </c>
      <c r="N53" s="55">
        <v>9632500</v>
      </c>
    </row>
    <row r="54" spans="1:14" s="7" customFormat="1" ht="30" customHeight="1">
      <c r="A54" s="11"/>
      <c r="B54" s="29" t="s">
        <v>151</v>
      </c>
      <c r="C54" s="29" t="s">
        <v>152</v>
      </c>
      <c r="D54" s="52">
        <v>15.9</v>
      </c>
      <c r="E54" s="52">
        <v>15.9</v>
      </c>
      <c r="F54" s="52">
        <v>15.9</v>
      </c>
      <c r="G54" s="52">
        <v>15.9</v>
      </c>
      <c r="H54" s="52">
        <v>15.29</v>
      </c>
      <c r="I54" s="52">
        <v>15.9</v>
      </c>
      <c r="J54" s="52">
        <v>15.9</v>
      </c>
      <c r="K54" s="53">
        <v>0</v>
      </c>
      <c r="L54" s="54">
        <v>3</v>
      </c>
      <c r="M54" s="55">
        <v>600000</v>
      </c>
      <c r="N54" s="55">
        <v>9540000</v>
      </c>
    </row>
    <row r="55" spans="1:14" s="7" customFormat="1" ht="30" customHeight="1">
      <c r="A55" s="11"/>
      <c r="B55" s="29" t="s">
        <v>202</v>
      </c>
      <c r="C55" s="29" t="s">
        <v>201</v>
      </c>
      <c r="D55" s="52">
        <v>3.84</v>
      </c>
      <c r="E55" s="52">
        <v>3.84</v>
      </c>
      <c r="F55" s="52">
        <v>3.84</v>
      </c>
      <c r="G55" s="52">
        <v>3.84</v>
      </c>
      <c r="H55" s="52">
        <v>3.7</v>
      </c>
      <c r="I55" s="52">
        <v>3.84</v>
      </c>
      <c r="J55" s="52">
        <v>3.7</v>
      </c>
      <c r="K55" s="53">
        <v>3.78</v>
      </c>
      <c r="L55" s="54">
        <v>2</v>
      </c>
      <c r="M55" s="55">
        <v>15000</v>
      </c>
      <c r="N55" s="55">
        <v>57600</v>
      </c>
    </row>
    <row r="56" spans="1:14" s="6" customFormat="1" ht="30" customHeight="1">
      <c r="A56" s="11"/>
      <c r="B56" s="109" t="s">
        <v>29</v>
      </c>
      <c r="C56" s="78"/>
      <c r="D56" s="96"/>
      <c r="E56" s="97"/>
      <c r="F56" s="97"/>
      <c r="G56" s="97"/>
      <c r="H56" s="97"/>
      <c r="I56" s="97"/>
      <c r="J56" s="97"/>
      <c r="K56" s="98"/>
      <c r="L56" s="32">
        <f>SUM(L50:L55)</f>
        <v>29</v>
      </c>
      <c r="M56" s="33">
        <f>SUM(M50:M55)</f>
        <v>2380000</v>
      </c>
      <c r="N56" s="33">
        <f>SUM(N50:N55)</f>
        <v>29816600</v>
      </c>
    </row>
    <row r="57" spans="1:14" s="7" customFormat="1" ht="30" customHeight="1">
      <c r="A57" s="20"/>
      <c r="B57" s="99" t="s">
        <v>45</v>
      </c>
      <c r="C57" s="99"/>
      <c r="D57" s="99"/>
      <c r="E57" s="99"/>
      <c r="F57" s="99"/>
      <c r="G57" s="99"/>
      <c r="H57" s="99"/>
      <c r="I57" s="99"/>
      <c r="J57" s="99"/>
      <c r="K57" s="99"/>
      <c r="L57" s="99"/>
      <c r="M57" s="99"/>
      <c r="N57" s="99"/>
    </row>
    <row r="58" spans="1:14" s="7" customFormat="1" ht="30" customHeight="1">
      <c r="A58" s="20"/>
      <c r="B58" s="29" t="s">
        <v>91</v>
      </c>
      <c r="C58" s="29" t="s">
        <v>92</v>
      </c>
      <c r="D58" s="52">
        <v>1.4</v>
      </c>
      <c r="E58" s="52">
        <v>1.4</v>
      </c>
      <c r="F58" s="52">
        <v>1.4</v>
      </c>
      <c r="G58" s="52">
        <v>1.4</v>
      </c>
      <c r="H58" s="52">
        <v>1.4</v>
      </c>
      <c r="I58" s="52">
        <v>1.4</v>
      </c>
      <c r="J58" s="52">
        <v>1.4</v>
      </c>
      <c r="K58" s="53">
        <v>0</v>
      </c>
      <c r="L58" s="54">
        <v>1</v>
      </c>
      <c r="M58" s="55">
        <v>206606</v>
      </c>
      <c r="N58" s="55">
        <v>289248.4</v>
      </c>
    </row>
    <row r="59" spans="1:14" s="7" customFormat="1" ht="30" customHeight="1">
      <c r="A59" s="20"/>
      <c r="B59" s="79" t="s">
        <v>254</v>
      </c>
      <c r="C59" s="79"/>
      <c r="D59" s="96"/>
      <c r="E59" s="97"/>
      <c r="F59" s="97"/>
      <c r="G59" s="97"/>
      <c r="H59" s="97"/>
      <c r="I59" s="97"/>
      <c r="J59" s="97"/>
      <c r="K59" s="98"/>
      <c r="L59" s="32">
        <v>1</v>
      </c>
      <c r="M59" s="33">
        <v>206606</v>
      </c>
      <c r="N59" s="33">
        <v>289248.4</v>
      </c>
    </row>
    <row r="60" spans="1:14" s="7" customFormat="1" ht="30" customHeight="1">
      <c r="A60" s="20"/>
      <c r="B60" s="102" t="s">
        <v>90</v>
      </c>
      <c r="C60" s="78"/>
      <c r="D60" s="96"/>
      <c r="E60" s="97"/>
      <c r="F60" s="97"/>
      <c r="G60" s="97"/>
      <c r="H60" s="97"/>
      <c r="I60" s="97"/>
      <c r="J60" s="97"/>
      <c r="K60" s="98"/>
      <c r="L60" s="32">
        <f>L59+L56+L48+L39+L33+L30+L27</f>
        <v>387</v>
      </c>
      <c r="M60" s="33">
        <f>M59+M56+M48+M39+M33+M30+M27</f>
        <v>1098715665</v>
      </c>
      <c r="N60" s="33">
        <f>N59+N56+N48+N39+N33+N30+N27</f>
        <v>613372908.77</v>
      </c>
    </row>
    <row r="61" spans="1:14" s="7" customFormat="1" ht="30" customHeight="1">
      <c r="A61" s="20"/>
      <c r="D61" s="110" t="s">
        <v>281</v>
      </c>
      <c r="E61" s="110"/>
      <c r="F61" s="110"/>
      <c r="G61" s="110"/>
      <c r="H61" s="110"/>
      <c r="I61" s="110"/>
      <c r="J61" s="110"/>
      <c r="M61" s="3"/>
      <c r="N61" s="60"/>
    </row>
    <row r="62" spans="1:14" s="7" customFormat="1" ht="30" customHeight="1">
      <c r="A62" s="20"/>
      <c r="B62" s="61" t="s">
        <v>12</v>
      </c>
      <c r="C62" s="62" t="s">
        <v>13</v>
      </c>
      <c r="D62" s="62" t="s">
        <v>14</v>
      </c>
      <c r="E62" s="62" t="s">
        <v>15</v>
      </c>
      <c r="F62" s="62" t="s">
        <v>16</v>
      </c>
      <c r="G62" s="62" t="s">
        <v>17</v>
      </c>
      <c r="H62" s="62" t="s">
        <v>18</v>
      </c>
      <c r="I62" s="62" t="s">
        <v>19</v>
      </c>
      <c r="J62" s="62" t="s">
        <v>20</v>
      </c>
      <c r="K62" s="62" t="s">
        <v>21</v>
      </c>
      <c r="L62" s="62" t="s">
        <v>4</v>
      </c>
      <c r="M62" s="62" t="s">
        <v>22</v>
      </c>
      <c r="N62" s="62" t="s">
        <v>23</v>
      </c>
    </row>
    <row r="63" spans="1:14" s="7" customFormat="1" ht="30" customHeight="1">
      <c r="A63" s="20"/>
      <c r="B63" s="99" t="s">
        <v>36</v>
      </c>
      <c r="C63" s="99"/>
      <c r="D63" s="99"/>
      <c r="E63" s="99"/>
      <c r="F63" s="99"/>
      <c r="G63" s="99"/>
      <c r="H63" s="99"/>
      <c r="I63" s="99"/>
      <c r="J63" s="99"/>
      <c r="K63" s="99"/>
      <c r="L63" s="99"/>
      <c r="M63" s="99"/>
      <c r="N63" s="99"/>
    </row>
    <row r="64" spans="1:14" s="7" customFormat="1" ht="30" customHeight="1">
      <c r="A64" s="20"/>
      <c r="B64" s="29" t="s">
        <v>153</v>
      </c>
      <c r="C64" s="29" t="s">
        <v>154</v>
      </c>
      <c r="D64" s="52">
        <v>0.72</v>
      </c>
      <c r="E64" s="52">
        <v>0.72</v>
      </c>
      <c r="F64" s="52">
        <v>0.72</v>
      </c>
      <c r="G64" s="52">
        <v>0.72</v>
      </c>
      <c r="H64" s="52">
        <v>0.72</v>
      </c>
      <c r="I64" s="52">
        <v>0.72</v>
      </c>
      <c r="J64" s="52">
        <v>0.72</v>
      </c>
      <c r="K64" s="53">
        <v>0</v>
      </c>
      <c r="L64" s="54">
        <v>1</v>
      </c>
      <c r="M64" s="55">
        <v>30000</v>
      </c>
      <c r="N64" s="55">
        <v>21600</v>
      </c>
    </row>
    <row r="65" spans="1:14" s="7" customFormat="1" ht="30" customHeight="1">
      <c r="A65" s="20"/>
      <c r="B65" s="79" t="s">
        <v>282</v>
      </c>
      <c r="C65" s="79"/>
      <c r="D65" s="96"/>
      <c r="E65" s="97"/>
      <c r="F65" s="97"/>
      <c r="G65" s="97"/>
      <c r="H65" s="97"/>
      <c r="I65" s="97"/>
      <c r="J65" s="97"/>
      <c r="K65" s="98"/>
      <c r="L65" s="32">
        <v>1</v>
      </c>
      <c r="M65" s="33">
        <v>30000</v>
      </c>
      <c r="N65" s="33">
        <v>21600</v>
      </c>
    </row>
    <row r="66" spans="1:14" s="7" customFormat="1" ht="30" customHeight="1">
      <c r="A66" s="20"/>
      <c r="B66" s="79" t="s">
        <v>279</v>
      </c>
      <c r="C66" s="79"/>
      <c r="D66" s="96"/>
      <c r="E66" s="97"/>
      <c r="F66" s="97"/>
      <c r="G66" s="97"/>
      <c r="H66" s="97"/>
      <c r="I66" s="97"/>
      <c r="J66" s="97"/>
      <c r="K66" s="98"/>
      <c r="L66" s="32">
        <v>1</v>
      </c>
      <c r="M66" s="33">
        <v>30000</v>
      </c>
      <c r="N66" s="33">
        <v>21600</v>
      </c>
    </row>
    <row r="67" spans="1:14" s="7" customFormat="1" ht="30" customHeight="1">
      <c r="A67" s="20"/>
      <c r="B67" s="79" t="s">
        <v>280</v>
      </c>
      <c r="C67" s="79"/>
      <c r="D67" s="96"/>
      <c r="E67" s="97"/>
      <c r="F67" s="97"/>
      <c r="G67" s="97"/>
      <c r="H67" s="97"/>
      <c r="I67" s="97"/>
      <c r="J67" s="97"/>
      <c r="K67" s="98"/>
      <c r="L67" s="32">
        <f>L66+L60</f>
        <v>388</v>
      </c>
      <c r="M67" s="33">
        <f>M66+M60</f>
        <v>1098745665</v>
      </c>
      <c r="N67" s="33">
        <f>N66+N60</f>
        <v>613394508.77</v>
      </c>
    </row>
    <row r="68" spans="2:14" s="7" customFormat="1" ht="30" customHeight="1">
      <c r="B68" s="80" t="s">
        <v>283</v>
      </c>
      <c r="C68" s="81"/>
      <c r="D68" s="81"/>
      <c r="E68" s="81"/>
      <c r="F68" s="81"/>
      <c r="G68" s="81"/>
      <c r="H68" s="81"/>
      <c r="I68" s="81"/>
      <c r="J68" s="81"/>
      <c r="K68" s="81"/>
      <c r="L68" s="81"/>
      <c r="M68" s="81"/>
      <c r="N68" s="82"/>
    </row>
    <row r="69" spans="2:14" s="7" customFormat="1" ht="58.5" customHeight="1">
      <c r="B69" s="100" t="s">
        <v>258</v>
      </c>
      <c r="C69" s="101"/>
      <c r="D69" s="106" t="s">
        <v>277</v>
      </c>
      <c r="E69" s="107"/>
      <c r="F69" s="107"/>
      <c r="G69" s="107"/>
      <c r="H69" s="107"/>
      <c r="I69" s="107"/>
      <c r="J69" s="107"/>
      <c r="K69" s="107"/>
      <c r="L69" s="107"/>
      <c r="M69" s="107"/>
      <c r="N69" s="108"/>
    </row>
    <row r="70" spans="2:14" s="7" customFormat="1" ht="79.5" customHeight="1">
      <c r="B70" s="100" t="s">
        <v>246</v>
      </c>
      <c r="C70" s="101"/>
      <c r="D70" s="103" t="s">
        <v>235</v>
      </c>
      <c r="E70" s="104"/>
      <c r="F70" s="104"/>
      <c r="G70" s="104"/>
      <c r="H70" s="104"/>
      <c r="I70" s="104"/>
      <c r="J70" s="104"/>
      <c r="K70" s="104"/>
      <c r="L70" s="104"/>
      <c r="M70" s="104"/>
      <c r="N70" s="105"/>
    </row>
    <row r="71" spans="2:14" s="7" customFormat="1" ht="74.25" customHeight="1">
      <c r="B71" s="100" t="s">
        <v>247</v>
      </c>
      <c r="C71" s="101"/>
      <c r="D71" s="103" t="s">
        <v>250</v>
      </c>
      <c r="E71" s="104"/>
      <c r="F71" s="104"/>
      <c r="G71" s="104"/>
      <c r="H71" s="104"/>
      <c r="I71" s="104"/>
      <c r="J71" s="104"/>
      <c r="K71" s="104"/>
      <c r="L71" s="104"/>
      <c r="M71" s="104"/>
      <c r="N71" s="105"/>
    </row>
    <row r="72" spans="2:14" s="7" customFormat="1" ht="24.75" customHeight="1">
      <c r="B72" s="93" t="s">
        <v>98</v>
      </c>
      <c r="C72" s="94"/>
      <c r="D72" s="94"/>
      <c r="E72" s="94"/>
      <c r="F72" s="94"/>
      <c r="G72" s="94"/>
      <c r="H72" s="94"/>
      <c r="I72" s="94"/>
      <c r="J72" s="94"/>
      <c r="K72" s="94"/>
      <c r="L72" s="94"/>
      <c r="M72" s="94"/>
      <c r="N72" s="95"/>
    </row>
    <row r="74" ht="14.25">
      <c r="A74"/>
    </row>
    <row r="75" ht="14.25">
      <c r="A75"/>
    </row>
    <row r="78" ht="14.25">
      <c r="N78" s="2"/>
    </row>
    <row r="79" ht="14.25">
      <c r="N79" s="2"/>
    </row>
    <row r="83" ht="14.25">
      <c r="A83"/>
    </row>
    <row r="84" ht="14.25">
      <c r="A84"/>
    </row>
    <row r="85" ht="14.25">
      <c r="A85"/>
    </row>
    <row r="86" ht="14.25">
      <c r="A86"/>
    </row>
    <row r="87" spans="1:13" ht="14.25">
      <c r="A87"/>
      <c r="M87" s="2"/>
    </row>
    <row r="88" spans="1:13" ht="14.25">
      <c r="A88"/>
      <c r="M88" s="2"/>
    </row>
    <row r="89" spans="1:13" ht="14.25">
      <c r="A89"/>
      <c r="M89" s="2"/>
    </row>
    <row r="90" spans="1:13" ht="14.25">
      <c r="A90"/>
      <c r="M90" s="2"/>
    </row>
    <row r="91" spans="1:13" ht="14.25">
      <c r="A91"/>
      <c r="M91" s="2"/>
    </row>
    <row r="92" spans="1:13" ht="14.25">
      <c r="A92"/>
      <c r="M92" s="2"/>
    </row>
    <row r="93" spans="1:13" ht="14.25">
      <c r="A93"/>
      <c r="M93" s="2"/>
    </row>
    <row r="94" ht="14.25">
      <c r="M94" s="2"/>
    </row>
    <row r="95" ht="14.25">
      <c r="M95" s="2"/>
    </row>
    <row r="96" ht="14.25">
      <c r="M96" s="2"/>
    </row>
    <row r="97" ht="14.25">
      <c r="M97" s="2"/>
    </row>
  </sheetData>
  <sheetProtection/>
  <mergeCells count="45">
    <mergeCell ref="B28:N28"/>
    <mergeCell ref="D30:K30"/>
    <mergeCell ref="B30:C30"/>
    <mergeCell ref="D61:J61"/>
    <mergeCell ref="B63:N63"/>
    <mergeCell ref="B65:C65"/>
    <mergeCell ref="D65:K65"/>
    <mergeCell ref="D59:K59"/>
    <mergeCell ref="B34:N34"/>
    <mergeCell ref="D39:K39"/>
    <mergeCell ref="D69:N69"/>
    <mergeCell ref="B69:C69"/>
    <mergeCell ref="B33:C33"/>
    <mergeCell ref="B56:C56"/>
    <mergeCell ref="B66:C66"/>
    <mergeCell ref="D66:K66"/>
    <mergeCell ref="B67:C67"/>
    <mergeCell ref="D67:K67"/>
    <mergeCell ref="D56:K56"/>
    <mergeCell ref="D33:K33"/>
    <mergeCell ref="B72:N72"/>
    <mergeCell ref="D60:K60"/>
    <mergeCell ref="B57:N57"/>
    <mergeCell ref="B71:C71"/>
    <mergeCell ref="B60:C60"/>
    <mergeCell ref="D71:N71"/>
    <mergeCell ref="B59:C59"/>
    <mergeCell ref="B68:N68"/>
    <mergeCell ref="D70:N70"/>
    <mergeCell ref="B70:C70"/>
    <mergeCell ref="B1:E1"/>
    <mergeCell ref="C3:E3"/>
    <mergeCell ref="B27:C27"/>
    <mergeCell ref="D27:K27"/>
    <mergeCell ref="C4:E4"/>
    <mergeCell ref="C6:D6"/>
    <mergeCell ref="E9:K9"/>
    <mergeCell ref="B11:N11"/>
    <mergeCell ref="C5:D5"/>
    <mergeCell ref="B49:N49"/>
    <mergeCell ref="D48:K48"/>
    <mergeCell ref="B40:N40"/>
    <mergeCell ref="B48:C48"/>
    <mergeCell ref="B39:C39"/>
    <mergeCell ref="B31:N31"/>
  </mergeCells>
  <printOptions/>
  <pageMargins left="0" right="0" top="0" bottom="0" header="0" footer="0"/>
  <pageSetup horizontalDpi="300" verticalDpi="300" orientation="portrait" paperSize="9" scale="65" r:id="rId2"/>
  <drawing r:id="rId1"/>
</worksheet>
</file>

<file path=xl/worksheets/sheet2.xml><?xml version="1.0" encoding="utf-8"?>
<worksheet xmlns="http://schemas.openxmlformats.org/spreadsheetml/2006/main" xmlns:r="http://schemas.openxmlformats.org/officeDocument/2006/relationships">
  <dimension ref="B1:F35"/>
  <sheetViews>
    <sheetView rightToLeft="1" zoomScale="90" zoomScaleNormal="90" zoomScalePageLayoutView="0" workbookViewId="0" topLeftCell="A1">
      <selection activeCell="B3" sqref="B3:D3"/>
    </sheetView>
  </sheetViews>
  <sheetFormatPr defaultColWidth="9.140625" defaultRowHeight="15"/>
  <cols>
    <col min="1" max="1" width="3.7109375" style="7" customWidth="1"/>
    <col min="2" max="2" width="25.28125" style="7" bestFit="1" customWidth="1"/>
    <col min="3" max="3" width="12.421875" style="7" customWidth="1"/>
    <col min="4" max="4" width="11.57421875" style="7" customWidth="1"/>
    <col min="5" max="5" width="16.28125" style="7" customWidth="1"/>
    <col min="6" max="6" width="20.7109375" style="7" customWidth="1"/>
    <col min="7" max="16384" width="9.00390625" style="7" customWidth="1"/>
  </cols>
  <sheetData>
    <row r="1" spans="2:3" ht="27" customHeight="1">
      <c r="B1" s="111" t="s">
        <v>0</v>
      </c>
      <c r="C1" s="111"/>
    </row>
    <row r="2" spans="2:3" ht="18" customHeight="1">
      <c r="B2" s="64" t="s">
        <v>284</v>
      </c>
      <c r="C2" s="64"/>
    </row>
    <row r="3" spans="2:4" ht="21.75" customHeight="1">
      <c r="B3" s="111"/>
      <c r="C3" s="111"/>
      <c r="D3" s="111"/>
    </row>
    <row r="4" spans="2:6" ht="21.75" customHeight="1">
      <c r="B4" s="112" t="s">
        <v>285</v>
      </c>
      <c r="C4" s="112"/>
      <c r="D4" s="112"/>
      <c r="E4" s="112"/>
      <c r="F4" s="112"/>
    </row>
    <row r="5" spans="2:6" ht="21.75" customHeight="1">
      <c r="B5" s="65" t="s">
        <v>12</v>
      </c>
      <c r="C5" s="66" t="s">
        <v>13</v>
      </c>
      <c r="D5" s="66" t="s">
        <v>4</v>
      </c>
      <c r="E5" s="66" t="s">
        <v>22</v>
      </c>
      <c r="F5" s="66" t="s">
        <v>23</v>
      </c>
    </row>
    <row r="6" spans="2:6" ht="21.75" customHeight="1">
      <c r="B6" s="113" t="s">
        <v>24</v>
      </c>
      <c r="C6" s="114"/>
      <c r="D6" s="114"/>
      <c r="E6" s="114"/>
      <c r="F6" s="115"/>
    </row>
    <row r="7" spans="2:6" ht="21.75" customHeight="1">
      <c r="B7" s="67" t="s">
        <v>225</v>
      </c>
      <c r="C7" s="68" t="s">
        <v>226</v>
      </c>
      <c r="D7" s="69">
        <v>18</v>
      </c>
      <c r="E7" s="69">
        <v>100713343</v>
      </c>
      <c r="F7" s="69">
        <v>71506473.53</v>
      </c>
    </row>
    <row r="8" spans="2:6" ht="21.75" customHeight="1">
      <c r="B8" s="67" t="s">
        <v>286</v>
      </c>
      <c r="C8" s="68" t="s">
        <v>97</v>
      </c>
      <c r="D8" s="69">
        <v>5</v>
      </c>
      <c r="E8" s="69">
        <v>300000</v>
      </c>
      <c r="F8" s="69">
        <v>138000</v>
      </c>
    </row>
    <row r="9" spans="2:6" ht="21.75" customHeight="1">
      <c r="B9" s="67" t="s">
        <v>287</v>
      </c>
      <c r="C9" s="68" t="s">
        <v>117</v>
      </c>
      <c r="D9" s="69">
        <v>1</v>
      </c>
      <c r="E9" s="69">
        <v>150000</v>
      </c>
      <c r="F9" s="69">
        <v>66000</v>
      </c>
    </row>
    <row r="10" spans="2:6" ht="21.75" customHeight="1">
      <c r="B10" s="67" t="s">
        <v>288</v>
      </c>
      <c r="C10" s="68" t="s">
        <v>130</v>
      </c>
      <c r="D10" s="69">
        <v>1</v>
      </c>
      <c r="E10" s="69">
        <v>761000</v>
      </c>
      <c r="F10" s="69">
        <v>98930</v>
      </c>
    </row>
    <row r="11" spans="2:6" ht="21.75" customHeight="1">
      <c r="B11" s="67" t="s">
        <v>182</v>
      </c>
      <c r="C11" s="68" t="s">
        <v>183</v>
      </c>
      <c r="D11" s="69">
        <v>2</v>
      </c>
      <c r="E11" s="69">
        <v>30800000</v>
      </c>
      <c r="F11" s="69">
        <v>27720000</v>
      </c>
    </row>
    <row r="12" spans="2:6" ht="21.75" customHeight="1">
      <c r="B12" s="116" t="s">
        <v>25</v>
      </c>
      <c r="C12" s="117"/>
      <c r="D12" s="69">
        <f>SUM(D7:D11)</f>
        <v>27</v>
      </c>
      <c r="E12" s="69">
        <f>SUM(E7:E11)</f>
        <v>132724343</v>
      </c>
      <c r="F12" s="69">
        <f>SUM(F7:F11)</f>
        <v>99529403.53</v>
      </c>
    </row>
    <row r="13" spans="2:6" ht="21.75" customHeight="1">
      <c r="B13" s="113" t="s">
        <v>26</v>
      </c>
      <c r="C13" s="114"/>
      <c r="D13" s="114"/>
      <c r="E13" s="114"/>
      <c r="F13" s="115"/>
    </row>
    <row r="14" spans="2:6" ht="21.75" customHeight="1">
      <c r="B14" s="67" t="s">
        <v>289</v>
      </c>
      <c r="C14" s="68" t="s">
        <v>230</v>
      </c>
      <c r="D14" s="69">
        <v>31</v>
      </c>
      <c r="E14" s="69">
        <v>29000000</v>
      </c>
      <c r="F14" s="69">
        <v>60871121.44</v>
      </c>
    </row>
    <row r="15" spans="2:6" ht="21.75" customHeight="1">
      <c r="B15" s="118" t="s">
        <v>27</v>
      </c>
      <c r="C15" s="119"/>
      <c r="D15" s="69">
        <f>SUM(D14)</f>
        <v>31</v>
      </c>
      <c r="E15" s="69">
        <f>SUM(E14)</f>
        <v>29000000</v>
      </c>
      <c r="F15" s="69">
        <f>SUM(F14)</f>
        <v>60871121.44</v>
      </c>
    </row>
    <row r="16" spans="2:6" ht="21" customHeight="1">
      <c r="B16" s="118" t="s">
        <v>290</v>
      </c>
      <c r="C16" s="119"/>
      <c r="D16" s="69">
        <f>D15+D12</f>
        <v>58</v>
      </c>
      <c r="E16" s="69">
        <f>E15+E12</f>
        <v>161724343</v>
      </c>
      <c r="F16" s="69">
        <f>F15+F12</f>
        <v>160400524.97</v>
      </c>
    </row>
    <row r="17" spans="2:6" ht="18">
      <c r="B17" s="70"/>
      <c r="C17" s="70"/>
      <c r="D17" s="70"/>
      <c r="E17" s="70"/>
      <c r="F17" s="70"/>
    </row>
    <row r="18" spans="2:6" ht="18">
      <c r="B18" s="112" t="s">
        <v>291</v>
      </c>
      <c r="C18" s="112"/>
      <c r="D18" s="112"/>
      <c r="E18" s="112"/>
      <c r="F18" s="112"/>
    </row>
    <row r="19" spans="2:6" ht="21.75" customHeight="1">
      <c r="B19" s="71" t="s">
        <v>12</v>
      </c>
      <c r="C19" s="72" t="s">
        <v>13</v>
      </c>
      <c r="D19" s="72" t="s">
        <v>4</v>
      </c>
      <c r="E19" s="72" t="s">
        <v>22</v>
      </c>
      <c r="F19" s="72" t="s">
        <v>23</v>
      </c>
    </row>
    <row r="20" spans="2:6" ht="21.75" customHeight="1">
      <c r="B20" s="113" t="s">
        <v>24</v>
      </c>
      <c r="C20" s="114"/>
      <c r="D20" s="114"/>
      <c r="E20" s="114"/>
      <c r="F20" s="115"/>
    </row>
    <row r="21" spans="2:6" ht="21.75" customHeight="1">
      <c r="B21" s="67" t="s">
        <v>225</v>
      </c>
      <c r="C21" s="68" t="s">
        <v>226</v>
      </c>
      <c r="D21" s="69">
        <v>11</v>
      </c>
      <c r="E21" s="69">
        <v>93713343</v>
      </c>
      <c r="F21" s="69">
        <v>66536473.53</v>
      </c>
    </row>
    <row r="22" spans="2:6" ht="21.75" customHeight="1">
      <c r="B22" s="67" t="s">
        <v>286</v>
      </c>
      <c r="C22" s="68" t="s">
        <v>97</v>
      </c>
      <c r="D22" s="69">
        <v>6</v>
      </c>
      <c r="E22" s="69">
        <v>30156995</v>
      </c>
      <c r="F22" s="69">
        <v>13572217.7</v>
      </c>
    </row>
    <row r="23" spans="2:6" ht="21.75" customHeight="1">
      <c r="B23" s="67" t="s">
        <v>292</v>
      </c>
      <c r="C23" s="68" t="s">
        <v>135</v>
      </c>
      <c r="D23" s="69">
        <v>2</v>
      </c>
      <c r="E23" s="69">
        <v>200000</v>
      </c>
      <c r="F23" s="69">
        <v>82000</v>
      </c>
    </row>
    <row r="24" spans="2:6" ht="21.75" customHeight="1">
      <c r="B24" s="67" t="s">
        <v>182</v>
      </c>
      <c r="C24" s="68" t="s">
        <v>183</v>
      </c>
      <c r="D24" s="69">
        <v>3</v>
      </c>
      <c r="E24" s="69">
        <v>32800000</v>
      </c>
      <c r="F24" s="69">
        <v>29520000</v>
      </c>
    </row>
    <row r="25" spans="2:6" ht="21.75" customHeight="1">
      <c r="B25" s="116" t="s">
        <v>25</v>
      </c>
      <c r="C25" s="117"/>
      <c r="D25" s="69">
        <f>SUM(D21:D24)</f>
        <v>22</v>
      </c>
      <c r="E25" s="69">
        <f>SUM(E21:E24)</f>
        <v>156870338</v>
      </c>
      <c r="F25" s="69">
        <f>SUM(F21:F24)</f>
        <v>109710691.23</v>
      </c>
    </row>
    <row r="26" spans="2:6" ht="21.75" customHeight="1">
      <c r="B26" s="113" t="s">
        <v>26</v>
      </c>
      <c r="C26" s="114"/>
      <c r="D26" s="114"/>
      <c r="E26" s="114"/>
      <c r="F26" s="115"/>
    </row>
    <row r="27" spans="2:6" ht="21.75" customHeight="1">
      <c r="B27" s="67" t="s">
        <v>289</v>
      </c>
      <c r="C27" s="68" t="s">
        <v>230</v>
      </c>
      <c r="D27" s="69">
        <v>1</v>
      </c>
      <c r="E27" s="69">
        <v>8000000</v>
      </c>
      <c r="F27" s="69">
        <v>16960000</v>
      </c>
    </row>
    <row r="28" spans="2:6" ht="21.75" customHeight="1">
      <c r="B28" s="118" t="s">
        <v>27</v>
      </c>
      <c r="C28" s="119"/>
      <c r="D28" s="69">
        <f>SUM(D27)</f>
        <v>1</v>
      </c>
      <c r="E28" s="69">
        <f>SUM(E27)</f>
        <v>8000000</v>
      </c>
      <c r="F28" s="69">
        <f>SUM(F27)</f>
        <v>16960000</v>
      </c>
    </row>
    <row r="29" spans="2:6" ht="21.75" customHeight="1">
      <c r="B29" s="113" t="s">
        <v>293</v>
      </c>
      <c r="C29" s="114"/>
      <c r="D29" s="114"/>
      <c r="E29" s="114"/>
      <c r="F29" s="115"/>
    </row>
    <row r="30" spans="2:6" ht="21.75" customHeight="1">
      <c r="B30" s="67" t="s">
        <v>294</v>
      </c>
      <c r="C30" s="68" t="s">
        <v>109</v>
      </c>
      <c r="D30" s="69">
        <v>26</v>
      </c>
      <c r="E30" s="69">
        <v>55738787</v>
      </c>
      <c r="F30" s="69">
        <v>22315514.8</v>
      </c>
    </row>
    <row r="31" spans="2:6" ht="21.75" customHeight="1">
      <c r="B31" s="118" t="s">
        <v>295</v>
      </c>
      <c r="C31" s="119"/>
      <c r="D31" s="69">
        <f>SUM(D30)</f>
        <v>26</v>
      </c>
      <c r="E31" s="69">
        <f>SUM(E30)</f>
        <v>55738787</v>
      </c>
      <c r="F31" s="69">
        <f>SUM(F30)</f>
        <v>22315514.8</v>
      </c>
    </row>
    <row r="32" spans="2:6" ht="21.75" customHeight="1">
      <c r="B32" s="113" t="s">
        <v>296</v>
      </c>
      <c r="C32" s="114"/>
      <c r="D32" s="114"/>
      <c r="E32" s="114"/>
      <c r="F32" s="115"/>
    </row>
    <row r="33" spans="2:6" ht="21.75" customHeight="1">
      <c r="B33" s="67" t="s">
        <v>297</v>
      </c>
      <c r="C33" s="68" t="s">
        <v>73</v>
      </c>
      <c r="D33" s="69">
        <v>5</v>
      </c>
      <c r="E33" s="69">
        <v>95000</v>
      </c>
      <c r="F33" s="69">
        <v>2181500</v>
      </c>
    </row>
    <row r="34" spans="2:6" ht="21.75" customHeight="1">
      <c r="B34" s="118" t="s">
        <v>298</v>
      </c>
      <c r="C34" s="119"/>
      <c r="D34" s="69">
        <f>SUM(D33)</f>
        <v>5</v>
      </c>
      <c r="E34" s="69">
        <f>SUM(E33)</f>
        <v>95000</v>
      </c>
      <c r="F34" s="69">
        <f>SUM(F33)</f>
        <v>2181500</v>
      </c>
    </row>
    <row r="35" spans="2:6" ht="18">
      <c r="B35" s="118" t="s">
        <v>290</v>
      </c>
      <c r="C35" s="119"/>
      <c r="D35" s="69">
        <f>D34+D31+D28+D25</f>
        <v>54</v>
      </c>
      <c r="E35" s="69">
        <f>E34+E31+E28+E25</f>
        <v>220704125</v>
      </c>
      <c r="F35" s="69">
        <f>F34+F31+F28+F25</f>
        <v>151167706.03</v>
      </c>
    </row>
  </sheetData>
  <sheetProtection/>
  <mergeCells count="18">
    <mergeCell ref="B28:C28"/>
    <mergeCell ref="B29:F29"/>
    <mergeCell ref="B31:C31"/>
    <mergeCell ref="B32:F32"/>
    <mergeCell ref="B34:C34"/>
    <mergeCell ref="B35:C35"/>
    <mergeCell ref="B15:C15"/>
    <mergeCell ref="B16:C16"/>
    <mergeCell ref="B18:F18"/>
    <mergeCell ref="B20:F20"/>
    <mergeCell ref="B25:C25"/>
    <mergeCell ref="B26:F26"/>
    <mergeCell ref="B1:C1"/>
    <mergeCell ref="B3:D3"/>
    <mergeCell ref="B4:F4"/>
    <mergeCell ref="B6:F6"/>
    <mergeCell ref="B12:C12"/>
    <mergeCell ref="B13:F13"/>
  </mergeCells>
  <printOptions/>
  <pageMargins left="0" right="0" top="0" bottom="0" header="0.31496062992126" footer="0.31496062992126"/>
  <pageSetup horizontalDpi="300" verticalDpi="300" orientation="portrait" paperSize="9" scale="95" r:id="rId2"/>
  <drawing r:id="rId1"/>
</worksheet>
</file>

<file path=xl/worksheets/sheet3.xml><?xml version="1.0" encoding="utf-8"?>
<worksheet xmlns="http://schemas.openxmlformats.org/spreadsheetml/2006/main" xmlns:r="http://schemas.openxmlformats.org/officeDocument/2006/relationships">
  <dimension ref="B1:K63"/>
  <sheetViews>
    <sheetView rightToLeft="1" zoomScalePageLayoutView="0" workbookViewId="0" topLeftCell="A1">
      <selection activeCell="C2" sqref="C2"/>
    </sheetView>
  </sheetViews>
  <sheetFormatPr defaultColWidth="9.140625" defaultRowHeight="13.5" customHeight="1"/>
  <cols>
    <col min="1" max="1" width="2.421875" style="18" customWidth="1"/>
    <col min="2" max="2" width="21.421875" style="18" customWidth="1"/>
    <col min="3" max="3" width="10.7109375" style="18" customWidth="1"/>
    <col min="4" max="4" width="12.140625" style="18" customWidth="1"/>
    <col min="5" max="5" width="12.8515625" style="18" customWidth="1"/>
    <col min="6" max="6" width="12.28125" style="18" customWidth="1"/>
    <col min="7" max="8" width="16.57421875" style="18" customWidth="1"/>
    <col min="9" max="16384" width="9.00390625" style="18" customWidth="1"/>
  </cols>
  <sheetData>
    <row r="1" spans="2:10" ht="29.25" customHeight="1">
      <c r="B1" s="121" t="s">
        <v>270</v>
      </c>
      <c r="C1" s="121"/>
      <c r="D1" s="121"/>
      <c r="E1" s="121"/>
      <c r="F1" s="121"/>
      <c r="G1" s="121"/>
      <c r="H1" s="121"/>
      <c r="I1" s="27"/>
      <c r="J1" s="27"/>
    </row>
    <row r="2" spans="2:8" ht="30" customHeight="1">
      <c r="B2" s="24" t="s">
        <v>12</v>
      </c>
      <c r="C2" s="25" t="s">
        <v>13</v>
      </c>
      <c r="D2" s="25" t="s">
        <v>239</v>
      </c>
      <c r="E2" s="25" t="s">
        <v>19</v>
      </c>
      <c r="F2" s="24" t="s">
        <v>32</v>
      </c>
      <c r="G2" s="25" t="s">
        <v>33</v>
      </c>
      <c r="H2" s="25" t="s">
        <v>56</v>
      </c>
    </row>
    <row r="3" spans="2:8" ht="15" customHeight="1">
      <c r="B3" s="120" t="s">
        <v>24</v>
      </c>
      <c r="C3" s="120"/>
      <c r="D3" s="120"/>
      <c r="E3" s="120"/>
      <c r="F3" s="120"/>
      <c r="G3" s="120"/>
      <c r="H3" s="120"/>
    </row>
    <row r="4" spans="2:11" ht="13.5" customHeight="1">
      <c r="B4" s="29" t="s">
        <v>88</v>
      </c>
      <c r="C4" s="29" t="s">
        <v>89</v>
      </c>
      <c r="D4" s="52">
        <v>1</v>
      </c>
      <c r="E4" s="30">
        <v>1</v>
      </c>
      <c r="F4" s="31" t="s">
        <v>65</v>
      </c>
      <c r="G4" s="26" t="s">
        <v>35</v>
      </c>
      <c r="H4" s="26" t="s">
        <v>35</v>
      </c>
      <c r="I4" s="58"/>
      <c r="J4" s="58"/>
      <c r="K4" s="57"/>
    </row>
    <row r="5" spans="2:11" ht="13.5" customHeight="1">
      <c r="B5" s="29" t="s">
        <v>93</v>
      </c>
      <c r="C5" s="29" t="s">
        <v>94</v>
      </c>
      <c r="D5" s="52">
        <v>0.4</v>
      </c>
      <c r="E5" s="30">
        <v>0.4</v>
      </c>
      <c r="F5" s="31" t="s">
        <v>65</v>
      </c>
      <c r="G5" s="26" t="s">
        <v>35</v>
      </c>
      <c r="H5" s="26" t="s">
        <v>35</v>
      </c>
      <c r="I5" s="58"/>
      <c r="J5" s="58"/>
      <c r="K5" s="57"/>
    </row>
    <row r="6" spans="2:11" ht="13.5" customHeight="1">
      <c r="B6" s="29" t="s">
        <v>240</v>
      </c>
      <c r="C6" s="29" t="s">
        <v>241</v>
      </c>
      <c r="D6" s="30">
        <v>0.31</v>
      </c>
      <c r="E6" s="30">
        <v>0.31</v>
      </c>
      <c r="F6" s="31" t="s">
        <v>65</v>
      </c>
      <c r="G6" s="26" t="s">
        <v>35</v>
      </c>
      <c r="H6" s="26" t="s">
        <v>35</v>
      </c>
      <c r="I6" s="58"/>
      <c r="J6" s="58"/>
      <c r="K6" s="57"/>
    </row>
    <row r="7" spans="2:11" ht="13.5" customHeight="1">
      <c r="B7" s="51" t="s">
        <v>138</v>
      </c>
      <c r="C7" s="51" t="s">
        <v>139</v>
      </c>
      <c r="D7" s="52">
        <v>0.21</v>
      </c>
      <c r="E7" s="30">
        <v>0.21</v>
      </c>
      <c r="F7" s="31" t="s">
        <v>65</v>
      </c>
      <c r="G7" s="26" t="s">
        <v>35</v>
      </c>
      <c r="H7" s="26" t="s">
        <v>35</v>
      </c>
      <c r="I7" s="58"/>
      <c r="J7" s="58"/>
      <c r="K7" s="57"/>
    </row>
    <row r="8" spans="2:11" ht="13.5" customHeight="1">
      <c r="B8" s="29" t="s">
        <v>104</v>
      </c>
      <c r="C8" s="29" t="s">
        <v>105</v>
      </c>
      <c r="D8" s="52">
        <v>1</v>
      </c>
      <c r="E8" s="30">
        <v>1</v>
      </c>
      <c r="F8" s="31" t="s">
        <v>65</v>
      </c>
      <c r="G8" s="26" t="s">
        <v>35</v>
      </c>
      <c r="H8" s="26" t="s">
        <v>35</v>
      </c>
      <c r="I8" s="58"/>
      <c r="J8" s="58"/>
      <c r="K8" s="57"/>
    </row>
    <row r="9" spans="2:11" ht="15" customHeight="1">
      <c r="B9" s="120" t="s">
        <v>62</v>
      </c>
      <c r="C9" s="120"/>
      <c r="D9" s="120"/>
      <c r="E9" s="120"/>
      <c r="F9" s="120"/>
      <c r="G9" s="120"/>
      <c r="H9" s="120"/>
      <c r="I9" s="58"/>
      <c r="J9" s="58"/>
      <c r="K9" s="57"/>
    </row>
    <row r="10" spans="2:11" ht="15" customHeight="1">
      <c r="B10" s="29" t="s">
        <v>227</v>
      </c>
      <c r="C10" s="29" t="s">
        <v>228</v>
      </c>
      <c r="D10" s="52">
        <v>2.75</v>
      </c>
      <c r="E10" s="59">
        <v>2.75</v>
      </c>
      <c r="F10" s="31" t="s">
        <v>65</v>
      </c>
      <c r="G10" s="26" t="s">
        <v>35</v>
      </c>
      <c r="H10" s="26" t="s">
        <v>35</v>
      </c>
      <c r="I10" s="58"/>
      <c r="J10" s="58"/>
      <c r="K10" s="57"/>
    </row>
    <row r="11" spans="2:10" ht="15" customHeight="1">
      <c r="B11" s="120" t="s">
        <v>57</v>
      </c>
      <c r="C11" s="120"/>
      <c r="D11" s="120"/>
      <c r="E11" s="120"/>
      <c r="F11" s="120"/>
      <c r="G11" s="120"/>
      <c r="H11" s="120"/>
      <c r="I11" s="19"/>
      <c r="J11" s="19"/>
    </row>
    <row r="12" spans="2:10" ht="15" customHeight="1">
      <c r="B12" s="29" t="s">
        <v>157</v>
      </c>
      <c r="C12" s="29" t="s">
        <v>158</v>
      </c>
      <c r="D12" s="30">
        <v>0.33</v>
      </c>
      <c r="E12" s="30">
        <v>0.33</v>
      </c>
      <c r="F12" s="31" t="s">
        <v>65</v>
      </c>
      <c r="G12" s="26" t="s">
        <v>35</v>
      </c>
      <c r="H12" s="26" t="s">
        <v>35</v>
      </c>
      <c r="I12" s="19"/>
      <c r="J12" s="19"/>
    </row>
    <row r="13" spans="2:10" ht="15" customHeight="1">
      <c r="B13" s="29" t="s">
        <v>216</v>
      </c>
      <c r="C13" s="29" t="s">
        <v>217</v>
      </c>
      <c r="D13" s="30">
        <v>0.94</v>
      </c>
      <c r="E13" s="30">
        <v>0.94</v>
      </c>
      <c r="F13" s="31" t="s">
        <v>65</v>
      </c>
      <c r="G13" s="26" t="s">
        <v>35</v>
      </c>
      <c r="H13" s="26" t="s">
        <v>35</v>
      </c>
      <c r="I13" s="19"/>
      <c r="J13" s="19"/>
    </row>
    <row r="14" spans="2:10" ht="15" customHeight="1">
      <c r="B14" s="29" t="s">
        <v>261</v>
      </c>
      <c r="C14" s="29" t="s">
        <v>262</v>
      </c>
      <c r="D14" s="52">
        <v>0.57</v>
      </c>
      <c r="E14" s="30">
        <v>0.55</v>
      </c>
      <c r="F14" s="31" t="s">
        <v>65</v>
      </c>
      <c r="G14" s="26" t="s">
        <v>35</v>
      </c>
      <c r="H14" s="26" t="s">
        <v>35</v>
      </c>
      <c r="I14" s="19"/>
      <c r="J14" s="19"/>
    </row>
    <row r="15" spans="2:11" ht="15" customHeight="1">
      <c r="B15" s="120" t="s">
        <v>36</v>
      </c>
      <c r="C15" s="120"/>
      <c r="D15" s="120"/>
      <c r="E15" s="120"/>
      <c r="F15" s="120"/>
      <c r="G15" s="120"/>
      <c r="H15" s="120"/>
      <c r="I15" s="58"/>
      <c r="J15" s="58"/>
      <c r="K15" s="57"/>
    </row>
    <row r="16" spans="2:8" ht="15" customHeight="1">
      <c r="B16" s="29" t="s">
        <v>205</v>
      </c>
      <c r="C16" s="29" t="s">
        <v>206</v>
      </c>
      <c r="D16" s="30">
        <v>0.89</v>
      </c>
      <c r="E16" s="30">
        <v>0.89</v>
      </c>
      <c r="F16" s="31" t="s">
        <v>65</v>
      </c>
      <c r="G16" s="26" t="s">
        <v>35</v>
      </c>
      <c r="H16" s="26" t="s">
        <v>35</v>
      </c>
    </row>
    <row r="17" spans="2:8" ht="15" customHeight="1">
      <c r="B17" s="29" t="s">
        <v>142</v>
      </c>
      <c r="C17" s="29" t="s">
        <v>143</v>
      </c>
      <c r="D17" s="30">
        <v>0.46</v>
      </c>
      <c r="E17" s="30">
        <v>0.46</v>
      </c>
      <c r="F17" s="31" t="s">
        <v>65</v>
      </c>
      <c r="G17" s="26" t="s">
        <v>35</v>
      </c>
      <c r="H17" s="26" t="s">
        <v>35</v>
      </c>
    </row>
    <row r="18" spans="2:8" ht="15" customHeight="1">
      <c r="B18" s="120" t="s">
        <v>26</v>
      </c>
      <c r="C18" s="120"/>
      <c r="D18" s="120"/>
      <c r="E18" s="120"/>
      <c r="F18" s="120"/>
      <c r="G18" s="120"/>
      <c r="H18" s="120"/>
    </row>
    <row r="19" spans="2:8" ht="13.5" customHeight="1">
      <c r="B19" s="29" t="s">
        <v>136</v>
      </c>
      <c r="C19" s="29" t="s">
        <v>137</v>
      </c>
      <c r="D19" s="52">
        <v>0.65</v>
      </c>
      <c r="E19" s="52">
        <v>0.65</v>
      </c>
      <c r="F19" s="31" t="s">
        <v>65</v>
      </c>
      <c r="G19" s="26" t="s">
        <v>35</v>
      </c>
      <c r="H19" s="26" t="s">
        <v>35</v>
      </c>
    </row>
    <row r="20" spans="2:8" ht="13.5" customHeight="1">
      <c r="B20" s="29" t="s">
        <v>223</v>
      </c>
      <c r="C20" s="29" t="s">
        <v>224</v>
      </c>
      <c r="D20" s="52">
        <v>0.36</v>
      </c>
      <c r="E20" s="52">
        <v>0.36</v>
      </c>
      <c r="F20" s="31" t="s">
        <v>65</v>
      </c>
      <c r="G20" s="26" t="s">
        <v>35</v>
      </c>
      <c r="H20" s="26" t="s">
        <v>35</v>
      </c>
    </row>
    <row r="21" spans="2:8" ht="15" customHeight="1">
      <c r="B21" s="123" t="s">
        <v>30</v>
      </c>
      <c r="C21" s="124"/>
      <c r="D21" s="124"/>
      <c r="E21" s="124"/>
      <c r="F21" s="124"/>
      <c r="G21" s="124"/>
      <c r="H21" s="125"/>
    </row>
    <row r="22" spans="2:8" ht="13.5" customHeight="1">
      <c r="B22" s="29" t="s">
        <v>74</v>
      </c>
      <c r="C22" s="29" t="s">
        <v>75</v>
      </c>
      <c r="D22" s="30">
        <v>1.3</v>
      </c>
      <c r="E22" s="52">
        <v>1.3</v>
      </c>
      <c r="F22" s="31" t="s">
        <v>65</v>
      </c>
      <c r="G22" s="26" t="s">
        <v>35</v>
      </c>
      <c r="H22" s="26" t="s">
        <v>35</v>
      </c>
    </row>
    <row r="23" spans="2:8" ht="13.5" customHeight="1">
      <c r="B23" s="29" t="s">
        <v>120</v>
      </c>
      <c r="C23" s="29" t="s">
        <v>121</v>
      </c>
      <c r="D23" s="30">
        <v>0.55</v>
      </c>
      <c r="E23" s="52">
        <v>0.55</v>
      </c>
      <c r="F23" s="31" t="s">
        <v>65</v>
      </c>
      <c r="G23" s="26" t="s">
        <v>35</v>
      </c>
      <c r="H23" s="26" t="s">
        <v>35</v>
      </c>
    </row>
    <row r="24" spans="2:8" ht="13.5" customHeight="1">
      <c r="B24" s="29" t="s">
        <v>127</v>
      </c>
      <c r="C24" s="29" t="s">
        <v>128</v>
      </c>
      <c r="D24" s="30">
        <v>0.6</v>
      </c>
      <c r="E24" s="52">
        <v>0.6</v>
      </c>
      <c r="F24" s="31" t="s">
        <v>65</v>
      </c>
      <c r="G24" s="26" t="s">
        <v>35</v>
      </c>
      <c r="H24" s="26" t="s">
        <v>35</v>
      </c>
    </row>
    <row r="25" spans="2:8" ht="13.5" customHeight="1">
      <c r="B25" s="29" t="s">
        <v>160</v>
      </c>
      <c r="C25" s="29" t="s">
        <v>161</v>
      </c>
      <c r="D25" s="52">
        <v>6.76</v>
      </c>
      <c r="E25" s="52">
        <v>6.75</v>
      </c>
      <c r="F25" s="31" t="s">
        <v>65</v>
      </c>
      <c r="G25" s="26" t="s">
        <v>35</v>
      </c>
      <c r="H25" s="26" t="s">
        <v>35</v>
      </c>
    </row>
    <row r="26" spans="2:8" ht="13.5" customHeight="1">
      <c r="B26" s="29" t="s">
        <v>184</v>
      </c>
      <c r="C26" s="29" t="s">
        <v>185</v>
      </c>
      <c r="D26" s="30">
        <v>0.29</v>
      </c>
      <c r="E26" s="52">
        <v>0.29</v>
      </c>
      <c r="F26" s="31" t="s">
        <v>65</v>
      </c>
      <c r="G26" s="26" t="s">
        <v>35</v>
      </c>
      <c r="H26" s="26" t="s">
        <v>35</v>
      </c>
    </row>
    <row r="27" spans="2:8" ht="13.5" customHeight="1">
      <c r="B27" s="29" t="s">
        <v>110</v>
      </c>
      <c r="C27" s="29" t="s">
        <v>111</v>
      </c>
      <c r="D27" s="52">
        <v>4.5</v>
      </c>
      <c r="E27" s="52">
        <v>4.5</v>
      </c>
      <c r="F27" s="31" t="s">
        <v>65</v>
      </c>
      <c r="G27" s="26" t="s">
        <v>35</v>
      </c>
      <c r="H27" s="26" t="s">
        <v>35</v>
      </c>
    </row>
    <row r="28" spans="2:8" ht="13.5" customHeight="1">
      <c r="B28" s="29" t="s">
        <v>168</v>
      </c>
      <c r="C28" s="29" t="s">
        <v>169</v>
      </c>
      <c r="D28" s="52">
        <v>1.35</v>
      </c>
      <c r="E28" s="52">
        <v>1.35</v>
      </c>
      <c r="F28" s="31" t="s">
        <v>65</v>
      </c>
      <c r="G28" s="26" t="s">
        <v>35</v>
      </c>
      <c r="H28" s="26" t="s">
        <v>35</v>
      </c>
    </row>
    <row r="29" spans="2:8" ht="15" customHeight="1">
      <c r="B29" s="123" t="s">
        <v>31</v>
      </c>
      <c r="C29" s="124"/>
      <c r="D29" s="124"/>
      <c r="E29" s="124"/>
      <c r="F29" s="124"/>
      <c r="G29" s="124"/>
      <c r="H29" s="125"/>
    </row>
    <row r="30" spans="2:8" ht="13.5" customHeight="1">
      <c r="B30" s="29" t="s">
        <v>122</v>
      </c>
      <c r="C30" s="29" t="s">
        <v>123</v>
      </c>
      <c r="D30" s="52">
        <v>1.57</v>
      </c>
      <c r="E30" s="30">
        <v>1.57</v>
      </c>
      <c r="F30" s="31" t="s">
        <v>65</v>
      </c>
      <c r="G30" s="26" t="s">
        <v>35</v>
      </c>
      <c r="H30" s="26" t="s">
        <v>35</v>
      </c>
    </row>
    <row r="31" spans="2:8" ht="13.5" customHeight="1">
      <c r="B31" s="29" t="s">
        <v>140</v>
      </c>
      <c r="C31" s="29" t="s">
        <v>141</v>
      </c>
      <c r="D31" s="52">
        <v>12.45</v>
      </c>
      <c r="E31" s="52">
        <v>12.45</v>
      </c>
      <c r="F31" s="31" t="s">
        <v>65</v>
      </c>
      <c r="G31" s="26" t="s">
        <v>35</v>
      </c>
      <c r="H31" s="26" t="s">
        <v>35</v>
      </c>
    </row>
    <row r="32" spans="2:8" ht="13.5" customHeight="1">
      <c r="B32" s="29" t="s">
        <v>221</v>
      </c>
      <c r="C32" s="29" t="s">
        <v>179</v>
      </c>
      <c r="D32" s="52">
        <v>8.5</v>
      </c>
      <c r="E32" s="52">
        <v>8.5</v>
      </c>
      <c r="F32" s="31" t="s">
        <v>65</v>
      </c>
      <c r="G32" s="26" t="s">
        <v>35</v>
      </c>
      <c r="H32" s="26" t="s">
        <v>35</v>
      </c>
    </row>
    <row r="33" spans="2:8" ht="15" customHeight="1">
      <c r="B33" s="123" t="s">
        <v>45</v>
      </c>
      <c r="C33" s="124"/>
      <c r="D33" s="124"/>
      <c r="E33" s="124"/>
      <c r="F33" s="124"/>
      <c r="G33" s="124"/>
      <c r="H33" s="125"/>
    </row>
    <row r="34" spans="2:8" ht="15" customHeight="1">
      <c r="B34" s="29" t="s">
        <v>78</v>
      </c>
      <c r="C34" s="29" t="s">
        <v>79</v>
      </c>
      <c r="D34" s="30">
        <v>7.3</v>
      </c>
      <c r="E34" s="52">
        <v>7.3</v>
      </c>
      <c r="F34" s="31" t="s">
        <v>65</v>
      </c>
      <c r="G34" s="26" t="s">
        <v>35</v>
      </c>
      <c r="H34" s="26" t="s">
        <v>35</v>
      </c>
    </row>
    <row r="35" spans="2:8" ht="15" customHeight="1">
      <c r="B35" s="29" t="s">
        <v>125</v>
      </c>
      <c r="C35" s="29" t="s">
        <v>126</v>
      </c>
      <c r="D35" s="52">
        <v>2.45</v>
      </c>
      <c r="E35" s="52">
        <v>2.45</v>
      </c>
      <c r="F35" s="31" t="s">
        <v>65</v>
      </c>
      <c r="G35" s="26" t="s">
        <v>35</v>
      </c>
      <c r="H35" s="26" t="s">
        <v>35</v>
      </c>
    </row>
    <row r="36" spans="2:8" ht="15" customHeight="1">
      <c r="B36" s="29" t="s">
        <v>66</v>
      </c>
      <c r="C36" s="29" t="s">
        <v>67</v>
      </c>
      <c r="D36" s="52">
        <v>7.5</v>
      </c>
      <c r="E36" s="52">
        <v>7.5</v>
      </c>
      <c r="F36" s="31" t="s">
        <v>65</v>
      </c>
      <c r="G36" s="26" t="s">
        <v>35</v>
      </c>
      <c r="H36" s="26" t="s">
        <v>35</v>
      </c>
    </row>
    <row r="37" spans="2:8" ht="15" customHeight="1">
      <c r="B37" s="29" t="s">
        <v>178</v>
      </c>
      <c r="C37" s="29" t="s">
        <v>146</v>
      </c>
      <c r="D37" s="52">
        <v>0.54</v>
      </c>
      <c r="E37" s="52">
        <v>0.54</v>
      </c>
      <c r="F37" s="31" t="s">
        <v>65</v>
      </c>
      <c r="G37" s="26" t="s">
        <v>35</v>
      </c>
      <c r="H37" s="26" t="s">
        <v>35</v>
      </c>
    </row>
    <row r="38" spans="2:8" ht="19.5" customHeight="1">
      <c r="B38" s="122" t="s">
        <v>269</v>
      </c>
      <c r="C38" s="122"/>
      <c r="D38" s="122"/>
      <c r="E38" s="122"/>
      <c r="F38" s="122"/>
      <c r="G38" s="122"/>
      <c r="H38" s="122"/>
    </row>
    <row r="39" spans="2:8" ht="25.5" customHeight="1">
      <c r="B39" s="24" t="s">
        <v>12</v>
      </c>
      <c r="C39" s="25" t="s">
        <v>13</v>
      </c>
      <c r="D39" s="25" t="s">
        <v>242</v>
      </c>
      <c r="E39" s="25" t="s">
        <v>19</v>
      </c>
      <c r="F39" s="24" t="s">
        <v>32</v>
      </c>
      <c r="G39" s="25" t="s">
        <v>33</v>
      </c>
      <c r="H39" s="25" t="s">
        <v>34</v>
      </c>
    </row>
    <row r="40" spans="2:8" ht="15" customHeight="1">
      <c r="B40" s="123" t="s">
        <v>24</v>
      </c>
      <c r="C40" s="124"/>
      <c r="D40" s="124"/>
      <c r="E40" s="124"/>
      <c r="F40" s="124"/>
      <c r="G40" s="124"/>
      <c r="H40" s="125"/>
    </row>
    <row r="41" spans="2:8" ht="15" customHeight="1">
      <c r="B41" s="29" t="s">
        <v>190</v>
      </c>
      <c r="C41" s="29" t="s">
        <v>191</v>
      </c>
      <c r="D41" s="30">
        <v>0.7</v>
      </c>
      <c r="E41" s="30">
        <v>0.7</v>
      </c>
      <c r="F41" s="31" t="s">
        <v>65</v>
      </c>
      <c r="G41" s="26" t="s">
        <v>35</v>
      </c>
      <c r="H41" s="26" t="s">
        <v>35</v>
      </c>
    </row>
    <row r="42" spans="2:8" ht="15" customHeight="1">
      <c r="B42" s="126" t="s">
        <v>57</v>
      </c>
      <c r="C42" s="127"/>
      <c r="D42" s="127"/>
      <c r="E42" s="127"/>
      <c r="F42" s="127"/>
      <c r="G42" s="127"/>
      <c r="H42" s="128"/>
    </row>
    <row r="43" spans="2:8" ht="15" customHeight="1">
      <c r="B43" s="29" t="s">
        <v>41</v>
      </c>
      <c r="C43" s="29" t="s">
        <v>40</v>
      </c>
      <c r="D43" s="30">
        <v>0.64</v>
      </c>
      <c r="E43" s="30">
        <v>0.64</v>
      </c>
      <c r="F43" s="31" t="s">
        <v>65</v>
      </c>
      <c r="G43" s="26" t="s">
        <v>35</v>
      </c>
      <c r="H43" s="26" t="s">
        <v>35</v>
      </c>
    </row>
    <row r="44" spans="2:8" ht="15" customHeight="1">
      <c r="B44" s="120" t="s">
        <v>36</v>
      </c>
      <c r="C44" s="120"/>
      <c r="D44" s="120"/>
      <c r="E44" s="120"/>
      <c r="F44" s="120"/>
      <c r="G44" s="120"/>
      <c r="H44" s="120"/>
    </row>
    <row r="45" spans="2:8" ht="13.5" customHeight="1">
      <c r="B45" s="29" t="s">
        <v>133</v>
      </c>
      <c r="C45" s="29" t="s">
        <v>124</v>
      </c>
      <c r="D45" s="30">
        <v>1</v>
      </c>
      <c r="E45" s="30">
        <v>1</v>
      </c>
      <c r="F45" s="31" t="s">
        <v>65</v>
      </c>
      <c r="G45" s="26" t="s">
        <v>35</v>
      </c>
      <c r="H45" s="26" t="s">
        <v>35</v>
      </c>
    </row>
    <row r="46" spans="2:8" ht="13.5" customHeight="1">
      <c r="B46" s="29" t="s">
        <v>60</v>
      </c>
      <c r="C46" s="29" t="s">
        <v>61</v>
      </c>
      <c r="D46" s="30">
        <v>1.4</v>
      </c>
      <c r="E46" s="30">
        <v>1.4</v>
      </c>
      <c r="F46" s="31" t="s">
        <v>65</v>
      </c>
      <c r="G46" s="26" t="s">
        <v>35</v>
      </c>
      <c r="H46" s="26" t="s">
        <v>35</v>
      </c>
    </row>
    <row r="47" spans="2:8" ht="13.5" customHeight="1">
      <c r="B47" s="29" t="s">
        <v>173</v>
      </c>
      <c r="C47" s="29" t="s">
        <v>174</v>
      </c>
      <c r="D47" s="30">
        <v>0.19</v>
      </c>
      <c r="E47" s="30">
        <v>0.2</v>
      </c>
      <c r="F47" s="31" t="s">
        <v>65</v>
      </c>
      <c r="G47" s="26" t="s">
        <v>35</v>
      </c>
      <c r="H47" s="26" t="s">
        <v>35</v>
      </c>
    </row>
    <row r="48" spans="2:8" ht="13.5" customHeight="1">
      <c r="B48" s="120" t="s">
        <v>46</v>
      </c>
      <c r="C48" s="120"/>
      <c r="D48" s="120"/>
      <c r="E48" s="120"/>
      <c r="F48" s="120"/>
      <c r="G48" s="120"/>
      <c r="H48" s="120"/>
    </row>
    <row r="49" spans="2:8" ht="13.5" customHeight="1">
      <c r="B49" s="29" t="s">
        <v>54</v>
      </c>
      <c r="C49" s="29" t="s">
        <v>55</v>
      </c>
      <c r="D49" s="30" t="s">
        <v>49</v>
      </c>
      <c r="E49" s="30" t="s">
        <v>49</v>
      </c>
      <c r="F49" s="31" t="s">
        <v>65</v>
      </c>
      <c r="G49" s="26" t="s">
        <v>35</v>
      </c>
      <c r="H49" s="26" t="s">
        <v>35</v>
      </c>
    </row>
    <row r="50" spans="2:8" ht="13.5" customHeight="1">
      <c r="B50" s="29" t="s">
        <v>114</v>
      </c>
      <c r="C50" s="29" t="s">
        <v>115</v>
      </c>
      <c r="D50" s="30" t="s">
        <v>49</v>
      </c>
      <c r="E50" s="30" t="s">
        <v>49</v>
      </c>
      <c r="F50" s="31" t="s">
        <v>65</v>
      </c>
      <c r="G50" s="26" t="s">
        <v>35</v>
      </c>
      <c r="H50" s="26" t="s">
        <v>35</v>
      </c>
    </row>
    <row r="51" spans="2:8" ht="13.5" customHeight="1">
      <c r="B51" s="29" t="s">
        <v>118</v>
      </c>
      <c r="C51" s="29" t="s">
        <v>119</v>
      </c>
      <c r="D51" s="30" t="s">
        <v>49</v>
      </c>
      <c r="E51" s="30" t="s">
        <v>49</v>
      </c>
      <c r="F51" s="31" t="s">
        <v>65</v>
      </c>
      <c r="G51" s="26" t="s">
        <v>35</v>
      </c>
      <c r="H51" s="26" t="s">
        <v>35</v>
      </c>
    </row>
    <row r="52" spans="2:8" ht="13.5" customHeight="1">
      <c r="B52" s="29" t="s">
        <v>101</v>
      </c>
      <c r="C52" s="29" t="s">
        <v>102</v>
      </c>
      <c r="D52" s="30">
        <v>1</v>
      </c>
      <c r="E52" s="30">
        <v>1</v>
      </c>
      <c r="F52" s="31" t="s">
        <v>65</v>
      </c>
      <c r="G52" s="26" t="s">
        <v>35</v>
      </c>
      <c r="H52" s="26" t="s">
        <v>35</v>
      </c>
    </row>
    <row r="53" spans="2:8" ht="13.5" customHeight="1">
      <c r="B53" s="29" t="s">
        <v>147</v>
      </c>
      <c r="C53" s="29" t="s">
        <v>148</v>
      </c>
      <c r="D53" s="30" t="s">
        <v>49</v>
      </c>
      <c r="E53" s="30" t="s">
        <v>49</v>
      </c>
      <c r="F53" s="31" t="s">
        <v>65</v>
      </c>
      <c r="G53" s="26" t="s">
        <v>35</v>
      </c>
      <c r="H53" s="26" t="s">
        <v>35</v>
      </c>
    </row>
    <row r="54" spans="2:8" ht="13.5" customHeight="1">
      <c r="B54" s="29" t="s">
        <v>164</v>
      </c>
      <c r="C54" s="29" t="s">
        <v>166</v>
      </c>
      <c r="D54" s="30" t="s">
        <v>49</v>
      </c>
      <c r="E54" s="30" t="s">
        <v>49</v>
      </c>
      <c r="F54" s="31" t="s">
        <v>65</v>
      </c>
      <c r="G54" s="26" t="s">
        <v>35</v>
      </c>
      <c r="H54" s="26" t="s">
        <v>35</v>
      </c>
    </row>
    <row r="55" spans="2:8" ht="13.5" customHeight="1">
      <c r="B55" s="29" t="s">
        <v>165</v>
      </c>
      <c r="C55" s="29" t="s">
        <v>167</v>
      </c>
      <c r="D55" s="30" t="s">
        <v>49</v>
      </c>
      <c r="E55" s="30" t="s">
        <v>49</v>
      </c>
      <c r="F55" s="31" t="s">
        <v>65</v>
      </c>
      <c r="G55" s="26" t="s">
        <v>35</v>
      </c>
      <c r="H55" s="26" t="s">
        <v>35</v>
      </c>
    </row>
    <row r="56" spans="2:8" ht="13.5" customHeight="1">
      <c r="B56" s="29" t="s">
        <v>47</v>
      </c>
      <c r="C56" s="29" t="s">
        <v>48</v>
      </c>
      <c r="D56" s="30">
        <v>2.55</v>
      </c>
      <c r="E56" s="30">
        <v>2.55</v>
      </c>
      <c r="F56" s="31" t="s">
        <v>65</v>
      </c>
      <c r="G56" s="26" t="s">
        <v>35</v>
      </c>
      <c r="H56" s="26" t="s">
        <v>35</v>
      </c>
    </row>
    <row r="57" spans="2:8" ht="13.5" customHeight="1">
      <c r="B57" s="29" t="s">
        <v>244</v>
      </c>
      <c r="C57" s="29" t="s">
        <v>245</v>
      </c>
      <c r="D57" s="30" t="s">
        <v>49</v>
      </c>
      <c r="E57" s="30" t="s">
        <v>49</v>
      </c>
      <c r="F57" s="31" t="s">
        <v>65</v>
      </c>
      <c r="G57" s="26" t="s">
        <v>35</v>
      </c>
      <c r="H57" s="26" t="s">
        <v>35</v>
      </c>
    </row>
    <row r="58" spans="2:8" ht="15" customHeight="1">
      <c r="B58" s="120" t="s">
        <v>26</v>
      </c>
      <c r="C58" s="120"/>
      <c r="D58" s="120"/>
      <c r="E58" s="120"/>
      <c r="F58" s="120"/>
      <c r="G58" s="120"/>
      <c r="H58" s="120"/>
    </row>
    <row r="59" spans="2:8" ht="15" customHeight="1">
      <c r="B59" s="29" t="s">
        <v>106</v>
      </c>
      <c r="C59" s="29" t="s">
        <v>107</v>
      </c>
      <c r="D59" s="30">
        <v>0.45</v>
      </c>
      <c r="E59" s="30">
        <v>0.45</v>
      </c>
      <c r="F59" s="31" t="s">
        <v>65</v>
      </c>
      <c r="G59" s="26" t="s">
        <v>35</v>
      </c>
      <c r="H59" s="26" t="s">
        <v>35</v>
      </c>
    </row>
    <row r="60" spans="2:8" ht="15" customHeight="1">
      <c r="B60" s="120" t="s">
        <v>30</v>
      </c>
      <c r="C60" s="120"/>
      <c r="D60" s="120"/>
      <c r="E60" s="120"/>
      <c r="F60" s="120"/>
      <c r="G60" s="120"/>
      <c r="H60" s="120"/>
    </row>
    <row r="61" spans="2:8" ht="15" customHeight="1">
      <c r="B61" s="29" t="s">
        <v>53</v>
      </c>
      <c r="C61" s="29" t="s">
        <v>52</v>
      </c>
      <c r="D61" s="30">
        <v>70</v>
      </c>
      <c r="E61" s="30">
        <v>70</v>
      </c>
      <c r="F61" s="31" t="s">
        <v>65</v>
      </c>
      <c r="G61" s="26" t="s">
        <v>35</v>
      </c>
      <c r="H61" s="26" t="s">
        <v>35</v>
      </c>
    </row>
    <row r="62" spans="2:8" ht="13.5" customHeight="1">
      <c r="B62" s="120" t="s">
        <v>31</v>
      </c>
      <c r="C62" s="120"/>
      <c r="D62" s="120"/>
      <c r="E62" s="120"/>
      <c r="F62" s="120"/>
      <c r="G62" s="120"/>
      <c r="H62" s="120"/>
    </row>
    <row r="63" spans="2:8" ht="13.5" customHeight="1">
      <c r="B63" s="29" t="s">
        <v>186</v>
      </c>
      <c r="C63" s="29" t="s">
        <v>187</v>
      </c>
      <c r="D63" s="52">
        <v>4.5</v>
      </c>
      <c r="E63" s="52">
        <v>4.5</v>
      </c>
      <c r="F63" s="31" t="s">
        <v>65</v>
      </c>
      <c r="G63" s="26" t="s">
        <v>35</v>
      </c>
      <c r="H63" s="26" t="s">
        <v>35</v>
      </c>
    </row>
  </sheetData>
  <sheetProtection/>
  <mergeCells count="17">
    <mergeCell ref="B9:H9"/>
    <mergeCell ref="B40:H40"/>
    <mergeCell ref="B48:H48"/>
    <mergeCell ref="B42:H42"/>
    <mergeCell ref="B44:H44"/>
    <mergeCell ref="B60:H60"/>
    <mergeCell ref="B58:H58"/>
    <mergeCell ref="B62:H62"/>
    <mergeCell ref="B1:H1"/>
    <mergeCell ref="B3:H3"/>
    <mergeCell ref="B38:H38"/>
    <mergeCell ref="B21:H21"/>
    <mergeCell ref="B15:H15"/>
    <mergeCell ref="B11:H11"/>
    <mergeCell ref="B18:H18"/>
    <mergeCell ref="B29:H29"/>
    <mergeCell ref="B33:H33"/>
  </mergeCells>
  <printOptions/>
  <pageMargins left="0" right="0" top="0" bottom="0" header="0.31496062992126" footer="0.31496062992126"/>
  <pageSetup horizontalDpi="300" verticalDpi="300" orientation="portrait" paperSize="9" scale="85" r:id="rId1"/>
</worksheet>
</file>

<file path=xl/worksheets/sheet4.xml><?xml version="1.0" encoding="utf-8"?>
<worksheet xmlns="http://schemas.openxmlformats.org/spreadsheetml/2006/main" xmlns:r="http://schemas.openxmlformats.org/officeDocument/2006/relationships">
  <dimension ref="A2:F16"/>
  <sheetViews>
    <sheetView rightToLeft="1" zoomScalePageLayoutView="0" workbookViewId="0" topLeftCell="A1">
      <selection activeCell="A2" sqref="A2:F2"/>
    </sheetView>
  </sheetViews>
  <sheetFormatPr defaultColWidth="9.140625" defaultRowHeight="15"/>
  <cols>
    <col min="1" max="1" width="22.57421875" style="7" customWidth="1"/>
    <col min="2" max="2" width="10.57421875" style="7" customWidth="1"/>
    <col min="3" max="3" width="9.421875" style="7" customWidth="1"/>
    <col min="4" max="4" width="14.57421875" style="7" customWidth="1"/>
    <col min="5" max="5" width="12.7109375" style="7" customWidth="1"/>
    <col min="6" max="6" width="36.57421875" style="7" customWidth="1"/>
    <col min="7" max="16384" width="9.00390625" style="7" customWidth="1"/>
  </cols>
  <sheetData>
    <row r="2" spans="1:6" ht="37.5" customHeight="1">
      <c r="A2" s="129" t="s">
        <v>271</v>
      </c>
      <c r="B2" s="129"/>
      <c r="C2" s="129"/>
      <c r="D2" s="129"/>
      <c r="E2" s="129"/>
      <c r="F2" s="129"/>
    </row>
    <row r="3" spans="1:6" ht="70.5" customHeight="1">
      <c r="A3" s="28" t="s">
        <v>37</v>
      </c>
      <c r="B3" s="130" t="s">
        <v>207</v>
      </c>
      <c r="C3" s="130"/>
      <c r="D3" s="130"/>
      <c r="E3" s="130"/>
      <c r="F3" s="130"/>
    </row>
    <row r="4" spans="1:6" ht="66.75" customHeight="1">
      <c r="A4" s="28" t="s">
        <v>193</v>
      </c>
      <c r="B4" s="130" t="s">
        <v>208</v>
      </c>
      <c r="C4" s="130"/>
      <c r="D4" s="130"/>
      <c r="E4" s="130"/>
      <c r="F4" s="130"/>
    </row>
    <row r="5" spans="1:6" ht="50.25" customHeight="1">
      <c r="A5" s="28" t="s">
        <v>84</v>
      </c>
      <c r="B5" s="130" t="s">
        <v>209</v>
      </c>
      <c r="C5" s="130"/>
      <c r="D5" s="130"/>
      <c r="E5" s="130"/>
      <c r="F5" s="130"/>
    </row>
    <row r="6" spans="1:6" ht="48.75" customHeight="1">
      <c r="A6" s="28" t="s">
        <v>83</v>
      </c>
      <c r="B6" s="130" t="s">
        <v>210</v>
      </c>
      <c r="C6" s="130"/>
      <c r="D6" s="130"/>
      <c r="E6" s="130"/>
      <c r="F6" s="130"/>
    </row>
    <row r="7" spans="1:6" ht="53.25" customHeight="1">
      <c r="A7" s="28" t="s">
        <v>85</v>
      </c>
      <c r="B7" s="130" t="s">
        <v>211</v>
      </c>
      <c r="C7" s="130"/>
      <c r="D7" s="130"/>
      <c r="E7" s="130"/>
      <c r="F7" s="130"/>
    </row>
    <row r="8" spans="1:6" ht="32.25" customHeight="1">
      <c r="A8" s="28" t="s">
        <v>82</v>
      </c>
      <c r="B8" s="130" t="s">
        <v>212</v>
      </c>
      <c r="C8" s="130"/>
      <c r="D8" s="130"/>
      <c r="E8" s="130"/>
      <c r="F8" s="130"/>
    </row>
    <row r="9" spans="1:6" ht="33.75" customHeight="1">
      <c r="A9" s="28" t="s">
        <v>80</v>
      </c>
      <c r="B9" s="130" t="s">
        <v>213</v>
      </c>
      <c r="C9" s="130"/>
      <c r="D9" s="130"/>
      <c r="E9" s="130"/>
      <c r="F9" s="130"/>
    </row>
    <row r="10" spans="1:6" ht="33.75" customHeight="1">
      <c r="A10" s="28" t="s">
        <v>81</v>
      </c>
      <c r="B10" s="130" t="s">
        <v>214</v>
      </c>
      <c r="C10" s="130"/>
      <c r="D10" s="130"/>
      <c r="E10" s="130"/>
      <c r="F10" s="130"/>
    </row>
    <row r="11" spans="1:6" ht="36.75" customHeight="1">
      <c r="A11" s="56" t="s">
        <v>194</v>
      </c>
      <c r="B11" s="130" t="s">
        <v>238</v>
      </c>
      <c r="C11" s="130"/>
      <c r="D11" s="130"/>
      <c r="E11" s="130"/>
      <c r="F11" s="130"/>
    </row>
    <row r="12" spans="1:6" ht="30.75" customHeight="1">
      <c r="A12" s="28" t="s">
        <v>103</v>
      </c>
      <c r="B12" s="130" t="s">
        <v>215</v>
      </c>
      <c r="C12" s="130"/>
      <c r="D12" s="130"/>
      <c r="E12" s="130"/>
      <c r="F12" s="130"/>
    </row>
    <row r="13" spans="1:6" ht="81.75" customHeight="1">
      <c r="A13" s="28" t="s">
        <v>172</v>
      </c>
      <c r="B13" s="130" t="s">
        <v>218</v>
      </c>
      <c r="C13" s="130"/>
      <c r="D13" s="130"/>
      <c r="E13" s="130"/>
      <c r="F13" s="130"/>
    </row>
    <row r="14" spans="1:6" ht="66" customHeight="1">
      <c r="A14" s="28" t="s">
        <v>204</v>
      </c>
      <c r="B14" s="130" t="s">
        <v>219</v>
      </c>
      <c r="C14" s="130"/>
      <c r="D14" s="130"/>
      <c r="E14" s="130"/>
      <c r="F14" s="130"/>
    </row>
    <row r="15" spans="1:6" ht="74.25" customHeight="1">
      <c r="A15" s="28" t="s">
        <v>203</v>
      </c>
      <c r="B15" s="130" t="s">
        <v>220</v>
      </c>
      <c r="C15" s="130"/>
      <c r="D15" s="130"/>
      <c r="E15" s="130"/>
      <c r="F15" s="130"/>
    </row>
    <row r="16" spans="1:6" ht="85.5" customHeight="1">
      <c r="A16" s="13" t="s">
        <v>195</v>
      </c>
      <c r="B16" s="130" t="s">
        <v>243</v>
      </c>
      <c r="C16" s="130"/>
      <c r="D16" s="130"/>
      <c r="E16" s="130"/>
      <c r="F16" s="130"/>
    </row>
    <row r="17" ht="80.25" customHeight="1"/>
  </sheetData>
  <sheetProtection/>
  <mergeCells count="15">
    <mergeCell ref="B16:F16"/>
    <mergeCell ref="B10:F10"/>
    <mergeCell ref="B8:F8"/>
    <mergeCell ref="B9:F9"/>
    <mergeCell ref="B12:F12"/>
    <mergeCell ref="B11:F11"/>
    <mergeCell ref="B13:F13"/>
    <mergeCell ref="B14:F14"/>
    <mergeCell ref="B15:F15"/>
    <mergeCell ref="A2:F2"/>
    <mergeCell ref="B7:F7"/>
    <mergeCell ref="B4:F4"/>
    <mergeCell ref="B6:F6"/>
    <mergeCell ref="B5:F5"/>
    <mergeCell ref="B3:F3"/>
  </mergeCells>
  <printOptions/>
  <pageMargins left="0" right="0" top="0" bottom="0" header="0.31496062992126" footer="0.31496062992126"/>
  <pageSetup horizontalDpi="600" verticalDpi="600" orientation="portrait" paperSize="9" scale="80" r:id="rId1"/>
</worksheet>
</file>

<file path=xl/worksheets/sheet5.xml><?xml version="1.0" encoding="utf-8"?>
<worksheet xmlns="http://schemas.openxmlformats.org/spreadsheetml/2006/main" xmlns:r="http://schemas.openxmlformats.org/officeDocument/2006/relationships">
  <dimension ref="B1:F16"/>
  <sheetViews>
    <sheetView rightToLeft="1" zoomScalePageLayoutView="0" workbookViewId="0" topLeftCell="B1">
      <selection activeCell="C1" sqref="C1:D1"/>
    </sheetView>
  </sheetViews>
  <sheetFormatPr defaultColWidth="9.140625" defaultRowHeight="15"/>
  <cols>
    <col min="1" max="1" width="2.7109375" style="8" hidden="1" customWidth="1"/>
    <col min="2" max="2" width="0.9921875" style="8" customWidth="1"/>
    <col min="3" max="3" width="19.57421875" style="8" customWidth="1"/>
    <col min="4" max="4" width="85.00390625" style="8" customWidth="1"/>
    <col min="5" max="5" width="0.42578125" style="8" hidden="1" customWidth="1"/>
    <col min="6" max="6" width="1.28515625" style="8" hidden="1" customWidth="1"/>
    <col min="7" max="16384" width="9.00390625" style="8" customWidth="1"/>
  </cols>
  <sheetData>
    <row r="1" spans="3:4" s="12" customFormat="1" ht="39.75" customHeight="1">
      <c r="C1" s="133" t="s">
        <v>272</v>
      </c>
      <c r="D1" s="133"/>
    </row>
    <row r="2" spans="3:4" s="22" customFormat="1" ht="33" customHeight="1">
      <c r="C2" s="131" t="s">
        <v>50</v>
      </c>
      <c r="D2" s="132"/>
    </row>
    <row r="3" spans="3:4" s="22" customFormat="1" ht="51" customHeight="1">
      <c r="C3" s="28" t="s">
        <v>248</v>
      </c>
      <c r="D3" s="21" t="s">
        <v>249</v>
      </c>
    </row>
    <row r="4" spans="3:4" s="22" customFormat="1" ht="64.5" customHeight="1">
      <c r="C4" s="28" t="s">
        <v>263</v>
      </c>
      <c r="D4" s="21" t="s">
        <v>274</v>
      </c>
    </row>
    <row r="5" spans="3:4" s="22" customFormat="1" ht="45" customHeight="1">
      <c r="C5" s="28" t="s">
        <v>260</v>
      </c>
      <c r="D5" s="21" t="s">
        <v>259</v>
      </c>
    </row>
    <row r="6" spans="3:4" s="22" customFormat="1" ht="64.5" customHeight="1">
      <c r="C6" s="28" t="s">
        <v>266</v>
      </c>
      <c r="D6" s="21" t="s">
        <v>275</v>
      </c>
    </row>
    <row r="7" spans="3:4" s="22" customFormat="1" ht="48.75" customHeight="1">
      <c r="C7" s="28" t="s">
        <v>276</v>
      </c>
      <c r="D7" s="21" t="s">
        <v>299</v>
      </c>
    </row>
    <row r="8" spans="2:4" s="22" customFormat="1" ht="51.75" customHeight="1">
      <c r="B8" s="22" t="s">
        <v>273</v>
      </c>
      <c r="C8" s="28" t="s">
        <v>231</v>
      </c>
      <c r="D8" s="21" t="s">
        <v>255</v>
      </c>
    </row>
    <row r="9" spans="3:6" s="16" customFormat="1" ht="45.75" customHeight="1">
      <c r="C9" s="28" t="s">
        <v>232</v>
      </c>
      <c r="D9" s="21" t="s">
        <v>199</v>
      </c>
      <c r="E9" s="12"/>
      <c r="F9" s="12"/>
    </row>
    <row r="10" spans="3:6" s="16" customFormat="1" ht="48.75" customHeight="1">
      <c r="C10" s="28" t="s">
        <v>192</v>
      </c>
      <c r="D10" s="21" t="s">
        <v>233</v>
      </c>
      <c r="E10" s="22"/>
      <c r="F10" s="12"/>
    </row>
    <row r="11" spans="3:6" s="23" customFormat="1" ht="36" customHeight="1">
      <c r="C11" s="131" t="s">
        <v>197</v>
      </c>
      <c r="D11" s="132"/>
      <c r="F11" s="16"/>
    </row>
    <row r="12" spans="3:6" s="16" customFormat="1" ht="90" customHeight="1">
      <c r="C12" s="28" t="s">
        <v>234</v>
      </c>
      <c r="D12" s="21" t="s">
        <v>256</v>
      </c>
      <c r="F12" s="14"/>
    </row>
    <row r="13" spans="3:4" s="14" customFormat="1" ht="33.75" customHeight="1">
      <c r="C13" s="131" t="s">
        <v>198</v>
      </c>
      <c r="D13" s="132"/>
    </row>
    <row r="14" spans="3:4" s="15" customFormat="1" ht="46.5" customHeight="1">
      <c r="C14" s="13" t="s">
        <v>95</v>
      </c>
      <c r="D14" s="21" t="s">
        <v>175</v>
      </c>
    </row>
    <row r="15" spans="3:4" s="15" customFormat="1" ht="48" customHeight="1">
      <c r="C15" s="13" t="s">
        <v>42</v>
      </c>
      <c r="D15" s="21" t="s">
        <v>200</v>
      </c>
    </row>
    <row r="16" spans="3:4" ht="43.5" customHeight="1">
      <c r="C16" s="28" t="s">
        <v>196</v>
      </c>
      <c r="D16" s="21" t="s">
        <v>253</v>
      </c>
    </row>
  </sheetData>
  <sheetProtection/>
  <mergeCells count="4">
    <mergeCell ref="C13:D13"/>
    <mergeCell ref="C1:D1"/>
    <mergeCell ref="C2:D2"/>
    <mergeCell ref="C11:D11"/>
  </mergeCells>
  <printOptions/>
  <pageMargins left="0" right="0" top="0" bottom="0" header="0" footer="0"/>
  <pageSetup horizontalDpi="300" verticalDpi="300" orientation="portrait"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ISX-2</dc:creator>
  <cp:keywords/>
  <dc:description/>
  <cp:lastModifiedBy>Ali Abbas</cp:lastModifiedBy>
  <cp:lastPrinted>2011-06-23T10:36:30Z</cp:lastPrinted>
  <dcterms:created xsi:type="dcterms:W3CDTF">2012-01-03T06:41:25Z</dcterms:created>
  <dcterms:modified xsi:type="dcterms:W3CDTF">2016-06-25T16:36:28Z</dcterms:modified>
  <cp:category/>
  <cp:version/>
  <cp:contentType/>
  <cp:contentStatus/>
</cp:coreProperties>
</file>